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2"/>
  </bookViews>
  <sheets>
    <sheet name="语文数学" sheetId="1" r:id="rId1"/>
    <sheet name="英语生物" sheetId="2" r:id="rId2"/>
    <sheet name="物理化学" sheetId="3" r:id="rId3"/>
    <sheet name="Sheet2" sheetId="4" r:id="rId4"/>
    <sheet name="Sheet3" sheetId="5" r:id="rId5"/>
  </sheets>
  <definedNames/>
  <calcPr fullCalcOnLoad="1"/>
</workbook>
</file>

<file path=xl/sharedStrings.xml><?xml version="1.0" encoding="utf-8"?>
<sst xmlns="http://schemas.openxmlformats.org/spreadsheetml/2006/main" count="198" uniqueCount="35">
  <si>
    <t>2017年凉山州各学校高二年级理科语文统考成绩同上年高一年级比统计表</t>
  </si>
  <si>
    <t>县市</t>
  </si>
  <si>
    <t>学籍人数</t>
  </si>
  <si>
    <t>病休残转人数</t>
  </si>
  <si>
    <t>应考人数</t>
  </si>
  <si>
    <t>实考   人数</t>
  </si>
  <si>
    <t>总分</t>
  </si>
  <si>
    <t>平均分</t>
  </si>
  <si>
    <t>位次</t>
  </si>
  <si>
    <t>今年</t>
  </si>
  <si>
    <t>上年</t>
  </si>
  <si>
    <t>升降</t>
  </si>
  <si>
    <t>德昌县</t>
  </si>
  <si>
    <t>宁南县</t>
  </si>
  <si>
    <t>金阳县</t>
  </si>
  <si>
    <t>西昌市</t>
  </si>
  <si>
    <t>越西县</t>
  </si>
  <si>
    <t>木里县</t>
  </si>
  <si>
    <t>冕宁县</t>
  </si>
  <si>
    <t>盐源县</t>
  </si>
  <si>
    <t>会理县</t>
  </si>
  <si>
    <t>美姑县</t>
  </si>
  <si>
    <t>会东县</t>
  </si>
  <si>
    <t>普格县</t>
  </si>
  <si>
    <t>甘洛县</t>
  </si>
  <si>
    <t>雷波县</t>
  </si>
  <si>
    <t>喜德县</t>
  </si>
  <si>
    <t>昭觉县</t>
  </si>
  <si>
    <t>布拖县</t>
  </si>
  <si>
    <t>合计</t>
  </si>
  <si>
    <t>2017年凉山州各学校高二年级理科数学统考成绩同上年高一年级比统计表</t>
  </si>
  <si>
    <t>2017年凉山州各学校高二年级理科英语统考成绩同上年高一年级比统计表</t>
  </si>
  <si>
    <t>2017年凉山州各学校高二年级理科生物统考成绩同上年高一年级比统计表</t>
  </si>
  <si>
    <t>2017年凉山州各学校高二年级理科物理统考成绩同上年高一年级比统计表</t>
  </si>
  <si>
    <t>2017年凉山州各学校高二年级理科化学统考成绩同上年高一年级比统计表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</si>
</sst>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0;_퐀"/>
    <numFmt numFmtId="180" formatCode="0;_␀"/>
    <numFmt numFmtId="181" formatCode="0;_"/>
  </numFmts>
  <fonts count="25">
    <font>
      <sz val="12"/>
      <name val="宋体"/>
      <family val="0"/>
    </font>
    <font>
      <b/>
      <sz val="12"/>
      <name val="宋体"/>
      <family val="0"/>
    </font>
    <font>
      <b/>
      <sz val="11"/>
      <name val="宋体"/>
      <family val="0"/>
    </font>
    <font>
      <sz val="11"/>
      <name val="宋体"/>
      <family val="0"/>
    </font>
    <font>
      <sz val="11"/>
      <color indexed="8"/>
      <name val="宋体"/>
      <family val="0"/>
    </font>
    <font>
      <i/>
      <sz val="11"/>
      <color indexed="23"/>
      <name val="宋体"/>
      <family val="0"/>
    </font>
    <font>
      <b/>
      <sz val="11"/>
      <color indexed="56"/>
      <name val="宋体"/>
      <family val="0"/>
    </font>
    <font>
      <u val="single"/>
      <sz val="10"/>
      <color indexed="36"/>
      <name val="Arial"/>
      <family val="2"/>
    </font>
    <font>
      <sz val="11"/>
      <color indexed="20"/>
      <name val="宋体"/>
      <family val="0"/>
    </font>
    <font>
      <sz val="11"/>
      <color indexed="9"/>
      <name val="宋体"/>
      <family val="0"/>
    </font>
    <font>
      <b/>
      <sz val="15"/>
      <color indexed="56"/>
      <name val="宋体"/>
      <family val="0"/>
    </font>
    <font>
      <b/>
      <sz val="18"/>
      <color indexed="56"/>
      <name val="宋体"/>
      <family val="0"/>
    </font>
    <font>
      <u val="single"/>
      <sz val="10"/>
      <color indexed="12"/>
      <name val="Arial"/>
      <family val="2"/>
    </font>
    <font>
      <b/>
      <sz val="13"/>
      <color indexed="56"/>
      <name val="宋体"/>
      <family val="0"/>
    </font>
    <font>
      <sz val="11"/>
      <color indexed="10"/>
      <name val="宋体"/>
      <family val="0"/>
    </font>
    <font>
      <sz val="11"/>
      <color indexed="62"/>
      <name val="宋体"/>
      <family val="0"/>
    </font>
    <font>
      <sz val="11"/>
      <color indexed="60"/>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b/>
      <sz val="11"/>
      <name val="Cambria"/>
      <family val="0"/>
    </font>
    <font>
      <sz val="11"/>
      <name val="Cambria"/>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0" fontId="8" fillId="4" borderId="0" applyNumberFormat="0" applyBorder="0" applyAlignment="0" applyProtection="0"/>
    <xf numFmtId="41" fontId="0" fillId="0" borderId="0" applyFont="0" applyFill="0" applyBorder="0" applyAlignment="0" applyProtection="0"/>
    <xf numFmtId="0" fontId="4" fillId="5" borderId="0" applyNumberFormat="0" applyBorder="0" applyAlignment="0" applyProtection="0"/>
    <xf numFmtId="0" fontId="8" fillId="4" borderId="0" applyNumberFormat="0" applyBorder="0" applyAlignment="0" applyProtection="0"/>
    <xf numFmtId="43" fontId="0" fillId="0" borderId="0" applyFont="0" applyFill="0" applyBorder="0" applyAlignment="0" applyProtection="0"/>
    <xf numFmtId="0" fontId="9" fillId="5"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6" fillId="0" borderId="0" applyNumberFormat="0" applyFill="0" applyBorder="0" applyAlignment="0" applyProtection="0"/>
    <xf numFmtId="0" fontId="14" fillId="0" borderId="0" applyNumberFormat="0" applyFill="0" applyBorder="0" applyAlignment="0" applyProtection="0"/>
    <xf numFmtId="0" fontId="17" fillId="2" borderId="0" applyNumberFormat="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0" fillId="0" borderId="3" applyNumberFormat="0" applyFill="0" applyAlignment="0" applyProtection="0"/>
    <xf numFmtId="0" fontId="13" fillId="0" borderId="4" applyNumberFormat="0" applyFill="0" applyAlignment="0" applyProtection="0"/>
    <xf numFmtId="0" fontId="9" fillId="8" borderId="0" applyNumberFormat="0" applyBorder="0" applyAlignment="0" applyProtection="0"/>
    <xf numFmtId="0" fontId="6"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8" fillId="4" borderId="0" applyNumberFormat="0" applyBorder="0" applyAlignment="0" applyProtection="0"/>
    <xf numFmtId="0" fontId="4"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17" fillId="2" borderId="0" applyNumberFormat="0" applyBorder="0" applyAlignment="0" applyProtection="0"/>
    <xf numFmtId="0" fontId="16" fillId="13" borderId="0" applyNumberFormat="0" applyBorder="0" applyAlignment="0" applyProtection="0"/>
    <xf numFmtId="0" fontId="4" fillId="14" borderId="0" applyNumberFormat="0" applyBorder="0" applyAlignment="0" applyProtection="0"/>
    <xf numFmtId="0" fontId="9" fillId="15" borderId="0" applyNumberFormat="0" applyBorder="0" applyAlignment="0" applyProtection="0"/>
    <xf numFmtId="0" fontId="8" fillId="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9" fillId="20" borderId="0" applyNumberFormat="0" applyBorder="0" applyAlignment="0" applyProtection="0"/>
    <xf numFmtId="0" fontId="4"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4" fillId="22" borderId="0" applyNumberFormat="0" applyBorder="0" applyAlignment="0" applyProtection="0"/>
    <xf numFmtId="0" fontId="9" fillId="23" borderId="0" applyNumberFormat="0" applyBorder="0" applyAlignment="0" applyProtection="0"/>
    <xf numFmtId="0" fontId="0" fillId="0" borderId="0" applyNumberFormat="0" applyFont="0" applyFill="0" applyBorder="0" applyAlignment="0" applyProtection="0"/>
    <xf numFmtId="0" fontId="17" fillId="2" borderId="0" applyNumberFormat="0" applyBorder="0" applyAlignment="0" applyProtection="0"/>
    <xf numFmtId="0" fontId="17" fillId="2" borderId="0" applyNumberFormat="0" applyBorder="0" applyAlignment="0" applyProtection="0"/>
  </cellStyleXfs>
  <cellXfs count="21">
    <xf numFmtId="0" fontId="0" fillId="0" borderId="0" xfId="0" applyAlignment="1">
      <alignment/>
    </xf>
    <xf numFmtId="0" fontId="0" fillId="0" borderId="0" xfId="0" applyAlignment="1">
      <alignment horizontal="center" vertical="center"/>
    </xf>
    <xf numFmtId="0" fontId="1" fillId="0" borderId="10" xfId="0" applyFont="1" applyBorder="1" applyAlignment="1">
      <alignment horizontal="center"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4" fillId="0" borderId="15" xfId="0" applyFont="1" applyBorder="1" applyAlignment="1">
      <alignment horizontal="center" vertical="center"/>
    </xf>
    <xf numFmtId="0" fontId="24" fillId="0" borderId="15" xfId="0" applyFont="1" applyBorder="1" applyAlignment="1">
      <alignment horizontal="center" vertical="center" wrapText="1"/>
    </xf>
    <xf numFmtId="176" fontId="24" fillId="0" borderId="15" xfId="0" applyNumberFormat="1" applyFont="1" applyFill="1" applyBorder="1" applyAlignment="1">
      <alignment horizontal="center" vertical="center"/>
    </xf>
    <xf numFmtId="177" fontId="24" fillId="0" borderId="15" xfId="0" applyNumberFormat="1" applyFont="1" applyBorder="1" applyAlignment="1">
      <alignment horizontal="center" vertical="center"/>
    </xf>
    <xf numFmtId="176" fontId="24" fillId="0" borderId="15" xfId="0" applyNumberFormat="1" applyFont="1" applyBorder="1" applyAlignment="1">
      <alignment horizontal="center" vertical="center"/>
    </xf>
    <xf numFmtId="178" fontId="3" fillId="0" borderId="0" xfId="0" applyNumberFormat="1" applyFont="1" applyBorder="1" applyAlignment="1">
      <alignment horizontal="center" vertical="center"/>
    </xf>
    <xf numFmtId="176" fontId="0" fillId="0" borderId="0" xfId="0" applyNumberFormat="1" applyAlignment="1">
      <alignment horizontal="center" vertical="center"/>
    </xf>
    <xf numFmtId="0" fontId="23" fillId="0" borderId="16" xfId="0" applyFont="1" applyBorder="1" applyAlignment="1">
      <alignment horizontal="center" vertical="center" wrapText="1"/>
    </xf>
    <xf numFmtId="0" fontId="0" fillId="0" borderId="0" xfId="0" applyAlignment="1">
      <alignment horizontal="center" vertical="center" wrapText="1"/>
    </xf>
    <xf numFmtId="178" fontId="24" fillId="0" borderId="15" xfId="0" applyNumberFormat="1" applyFont="1" applyBorder="1" applyAlignment="1">
      <alignment horizontal="center" vertical="center"/>
    </xf>
    <xf numFmtId="179" fontId="24" fillId="0" borderId="15" xfId="0" applyNumberFormat="1" applyFont="1" applyBorder="1" applyAlignment="1">
      <alignment horizontal="center" vertical="center"/>
    </xf>
    <xf numFmtId="180" fontId="24" fillId="0" borderId="15" xfId="0" applyNumberFormat="1" applyFont="1" applyBorder="1" applyAlignment="1">
      <alignment horizontal="center" vertical="center"/>
    </xf>
    <xf numFmtId="181" fontId="24" fillId="0" borderId="15" xfId="0" applyNumberFormat="1" applyFont="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差_语数外"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好_语数外"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差_Sheet1"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差_政史地"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xfId="67"/>
    <cellStyle name="好_Sheet1" xfId="68"/>
    <cellStyle name="好_政史地"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3"/>
  <sheetViews>
    <sheetView workbookViewId="0" topLeftCell="A1">
      <selection activeCell="Q22" sqref="Q22"/>
    </sheetView>
  </sheetViews>
  <sheetFormatPr defaultColWidth="9.00390625" defaultRowHeight="14.25"/>
  <cols>
    <col min="1" max="1" width="6.375" style="1" bestFit="1" customWidth="1"/>
    <col min="2" max="2" width="5.125" style="1" customWidth="1"/>
    <col min="3" max="3" width="4.625" style="1" customWidth="1"/>
    <col min="4" max="4" width="5.125" style="1" customWidth="1"/>
    <col min="5" max="5" width="6.375" style="1" customWidth="1"/>
    <col min="6" max="6" width="10.375" style="1" bestFit="1" customWidth="1"/>
    <col min="7" max="7" width="8.50390625" style="1" bestFit="1" customWidth="1"/>
    <col min="8" max="9" width="6.50390625" style="1" customWidth="1"/>
    <col min="10" max="12" width="4.625" style="1" customWidth="1"/>
    <col min="13" max="16384" width="9.00390625" style="1" customWidth="1"/>
  </cols>
  <sheetData>
    <row r="1" spans="1:12" ht="15.75" customHeight="1">
      <c r="A1" s="2" t="s">
        <v>0</v>
      </c>
      <c r="B1" s="2"/>
      <c r="C1" s="2"/>
      <c r="D1" s="2"/>
      <c r="E1" s="2"/>
      <c r="F1" s="2"/>
      <c r="G1" s="2"/>
      <c r="H1" s="2"/>
      <c r="I1" s="2"/>
      <c r="J1" s="2"/>
      <c r="K1" s="2"/>
      <c r="L1" s="2"/>
    </row>
    <row r="2" spans="1:12" ht="24" customHeight="1">
      <c r="A2" s="3" t="s">
        <v>1</v>
      </c>
      <c r="B2" s="3" t="s">
        <v>2</v>
      </c>
      <c r="C2" s="3" t="s">
        <v>3</v>
      </c>
      <c r="D2" s="3" t="s">
        <v>4</v>
      </c>
      <c r="E2" s="3" t="s">
        <v>5</v>
      </c>
      <c r="F2" s="3" t="s">
        <v>6</v>
      </c>
      <c r="G2" s="4" t="s">
        <v>7</v>
      </c>
      <c r="H2" s="5"/>
      <c r="I2" s="15"/>
      <c r="J2" s="7" t="s">
        <v>8</v>
      </c>
      <c r="K2" s="7"/>
      <c r="L2" s="7"/>
    </row>
    <row r="3" spans="1:12" ht="24" customHeight="1">
      <c r="A3" s="6"/>
      <c r="B3" s="6"/>
      <c r="C3" s="6"/>
      <c r="D3" s="6"/>
      <c r="E3" s="6"/>
      <c r="F3" s="6"/>
      <c r="G3" s="7" t="s">
        <v>9</v>
      </c>
      <c r="H3" s="7" t="s">
        <v>10</v>
      </c>
      <c r="I3" s="7" t="s">
        <v>11</v>
      </c>
      <c r="J3" s="7" t="s">
        <v>9</v>
      </c>
      <c r="K3" s="7" t="s">
        <v>10</v>
      </c>
      <c r="L3" s="7" t="s">
        <v>11</v>
      </c>
    </row>
    <row r="4" spans="1:12" ht="14.25">
      <c r="A4" s="8" t="s">
        <v>12</v>
      </c>
      <c r="B4" s="8"/>
      <c r="C4" s="8"/>
      <c r="D4" s="8"/>
      <c r="E4" s="9">
        <v>541</v>
      </c>
      <c r="F4" s="10">
        <v>54338.04</v>
      </c>
      <c r="G4" s="11">
        <f aca="true" t="shared" si="0" ref="G4:G19">F4/E4</f>
        <v>100.44</v>
      </c>
      <c r="H4" s="8"/>
      <c r="I4" s="11"/>
      <c r="J4" s="12">
        <v>1</v>
      </c>
      <c r="K4" s="12">
        <v>2</v>
      </c>
      <c r="L4" s="12">
        <f aca="true" t="shared" si="1" ref="L4:L19">K4-J4</f>
        <v>1</v>
      </c>
    </row>
    <row r="5" spans="1:12" ht="14.25">
      <c r="A5" s="8" t="s">
        <v>13</v>
      </c>
      <c r="B5" s="8"/>
      <c r="C5" s="8"/>
      <c r="D5" s="8"/>
      <c r="E5" s="9">
        <v>532</v>
      </c>
      <c r="F5" s="10">
        <v>51375.24</v>
      </c>
      <c r="G5" s="11">
        <f t="shared" si="0"/>
        <v>96.57</v>
      </c>
      <c r="H5" s="8"/>
      <c r="I5" s="11"/>
      <c r="J5" s="12">
        <v>2</v>
      </c>
      <c r="K5" s="12">
        <v>1</v>
      </c>
      <c r="L5" s="12">
        <f t="shared" si="1"/>
        <v>-1</v>
      </c>
    </row>
    <row r="6" spans="1:12" ht="14.25">
      <c r="A6" s="8" t="s">
        <v>14</v>
      </c>
      <c r="B6" s="8"/>
      <c r="C6" s="8"/>
      <c r="D6" s="8"/>
      <c r="E6" s="9">
        <v>55</v>
      </c>
      <c r="F6" s="10">
        <v>5242.05</v>
      </c>
      <c r="G6" s="11">
        <f t="shared" si="0"/>
        <v>95.31</v>
      </c>
      <c r="H6" s="8"/>
      <c r="I6" s="11"/>
      <c r="J6" s="12">
        <v>3</v>
      </c>
      <c r="K6" s="12">
        <v>12</v>
      </c>
      <c r="L6" s="12">
        <f t="shared" si="1"/>
        <v>9</v>
      </c>
    </row>
    <row r="7" spans="1:12" ht="14.25">
      <c r="A7" s="8" t="s">
        <v>15</v>
      </c>
      <c r="B7" s="8"/>
      <c r="C7" s="8"/>
      <c r="D7" s="8"/>
      <c r="E7" s="9">
        <v>3818</v>
      </c>
      <c r="F7" s="10">
        <v>360877.36</v>
      </c>
      <c r="G7" s="11">
        <f t="shared" si="0"/>
        <v>94.52</v>
      </c>
      <c r="H7" s="8"/>
      <c r="I7" s="11"/>
      <c r="J7" s="12">
        <v>4</v>
      </c>
      <c r="K7" s="12">
        <v>3</v>
      </c>
      <c r="L7" s="12">
        <f t="shared" si="1"/>
        <v>-1</v>
      </c>
    </row>
    <row r="8" spans="1:12" ht="14.25">
      <c r="A8" s="8" t="s">
        <v>16</v>
      </c>
      <c r="B8" s="8"/>
      <c r="C8" s="8"/>
      <c r="D8" s="8"/>
      <c r="E8" s="9">
        <v>397</v>
      </c>
      <c r="F8" s="10">
        <v>37325.939999999995</v>
      </c>
      <c r="G8" s="11">
        <f t="shared" si="0"/>
        <v>94.01999999999998</v>
      </c>
      <c r="H8" s="8"/>
      <c r="I8" s="11"/>
      <c r="J8" s="12">
        <v>5</v>
      </c>
      <c r="K8" s="12">
        <v>7</v>
      </c>
      <c r="L8" s="12">
        <f t="shared" si="1"/>
        <v>2</v>
      </c>
    </row>
    <row r="9" spans="1:12" ht="14.25">
      <c r="A9" s="8" t="s">
        <v>17</v>
      </c>
      <c r="B9" s="8"/>
      <c r="C9" s="8"/>
      <c r="D9" s="8"/>
      <c r="E9" s="9">
        <v>254</v>
      </c>
      <c r="F9" s="10">
        <v>23853.14</v>
      </c>
      <c r="G9" s="11">
        <f t="shared" si="0"/>
        <v>93.91</v>
      </c>
      <c r="H9" s="8"/>
      <c r="I9" s="11"/>
      <c r="J9" s="12">
        <v>6</v>
      </c>
      <c r="K9" s="12">
        <v>5</v>
      </c>
      <c r="L9" s="12">
        <f t="shared" si="1"/>
        <v>-1</v>
      </c>
    </row>
    <row r="10" spans="1:12" ht="14.25">
      <c r="A10" s="8" t="s">
        <v>18</v>
      </c>
      <c r="B10" s="8"/>
      <c r="C10" s="8"/>
      <c r="D10" s="8"/>
      <c r="E10" s="9">
        <v>764</v>
      </c>
      <c r="F10" s="10">
        <v>71670.84</v>
      </c>
      <c r="G10" s="11">
        <f t="shared" si="0"/>
        <v>93.81</v>
      </c>
      <c r="H10" s="8"/>
      <c r="I10" s="11"/>
      <c r="J10" s="12">
        <v>7</v>
      </c>
      <c r="K10" s="12">
        <v>6</v>
      </c>
      <c r="L10" s="12">
        <f t="shared" si="1"/>
        <v>-1</v>
      </c>
    </row>
    <row r="11" spans="1:12" ht="14.25">
      <c r="A11" s="8" t="s">
        <v>19</v>
      </c>
      <c r="B11" s="8"/>
      <c r="C11" s="8"/>
      <c r="D11" s="8"/>
      <c r="E11" s="9">
        <v>1141</v>
      </c>
      <c r="F11" s="10">
        <v>105839.16</v>
      </c>
      <c r="G11" s="11">
        <f t="shared" si="0"/>
        <v>92.76</v>
      </c>
      <c r="H11" s="8"/>
      <c r="I11" s="11"/>
      <c r="J11" s="12">
        <v>8</v>
      </c>
      <c r="K11" s="12">
        <v>4</v>
      </c>
      <c r="L11" s="12">
        <f t="shared" si="1"/>
        <v>-4</v>
      </c>
    </row>
    <row r="12" spans="1:13" ht="14.25">
      <c r="A12" s="8" t="s">
        <v>20</v>
      </c>
      <c r="B12" s="8"/>
      <c r="C12" s="8"/>
      <c r="D12" s="8"/>
      <c r="E12" s="9">
        <v>1460</v>
      </c>
      <c r="F12" s="10">
        <v>132816.2</v>
      </c>
      <c r="G12" s="11">
        <f t="shared" si="0"/>
        <v>90.97000000000001</v>
      </c>
      <c r="H12" s="8"/>
      <c r="I12" s="11"/>
      <c r="J12" s="12">
        <v>9</v>
      </c>
      <c r="K12" s="12">
        <v>8</v>
      </c>
      <c r="L12" s="12">
        <f t="shared" si="1"/>
        <v>-1</v>
      </c>
      <c r="M12" s="16"/>
    </row>
    <row r="13" spans="1:12" ht="14.25">
      <c r="A13" s="8" t="s">
        <v>21</v>
      </c>
      <c r="B13" s="8"/>
      <c r="C13" s="8"/>
      <c r="D13" s="8"/>
      <c r="E13" s="9">
        <v>34</v>
      </c>
      <c r="F13" s="10">
        <v>3031.1000000000004</v>
      </c>
      <c r="G13" s="11">
        <f t="shared" si="0"/>
        <v>89.15</v>
      </c>
      <c r="H13" s="8"/>
      <c r="I13" s="11"/>
      <c r="J13" s="12">
        <v>10</v>
      </c>
      <c r="K13" s="12">
        <v>9</v>
      </c>
      <c r="L13" s="12">
        <f t="shared" si="1"/>
        <v>-1</v>
      </c>
    </row>
    <row r="14" spans="1:12" ht="14.25">
      <c r="A14" s="8" t="s">
        <v>22</v>
      </c>
      <c r="B14" s="8"/>
      <c r="C14" s="8"/>
      <c r="D14" s="8"/>
      <c r="E14" s="9">
        <v>1207</v>
      </c>
      <c r="F14" s="10">
        <v>104345.15</v>
      </c>
      <c r="G14" s="11">
        <f t="shared" si="0"/>
        <v>86.45</v>
      </c>
      <c r="H14" s="8"/>
      <c r="I14" s="11"/>
      <c r="J14" s="12">
        <v>11</v>
      </c>
      <c r="K14" s="12">
        <v>11</v>
      </c>
      <c r="L14" s="12">
        <f t="shared" si="1"/>
        <v>0</v>
      </c>
    </row>
    <row r="15" spans="1:12" ht="14.25">
      <c r="A15" s="8" t="s">
        <v>23</v>
      </c>
      <c r="B15" s="8"/>
      <c r="C15" s="8"/>
      <c r="D15" s="8"/>
      <c r="E15" s="9">
        <v>238</v>
      </c>
      <c r="F15" s="10">
        <v>19613.579999999998</v>
      </c>
      <c r="G15" s="11">
        <f t="shared" si="0"/>
        <v>82.41</v>
      </c>
      <c r="H15" s="8"/>
      <c r="I15" s="11"/>
      <c r="J15" s="12">
        <v>12</v>
      </c>
      <c r="K15" s="12">
        <v>15</v>
      </c>
      <c r="L15" s="12">
        <f t="shared" si="1"/>
        <v>3</v>
      </c>
    </row>
    <row r="16" spans="1:12" ht="14.25">
      <c r="A16" s="8" t="s">
        <v>24</v>
      </c>
      <c r="B16" s="8"/>
      <c r="C16" s="8"/>
      <c r="D16" s="8"/>
      <c r="E16" s="9">
        <v>211</v>
      </c>
      <c r="F16" s="10">
        <v>16823.030000000002</v>
      </c>
      <c r="G16" s="11">
        <f t="shared" si="0"/>
        <v>79.73000000000002</v>
      </c>
      <c r="H16" s="8"/>
      <c r="I16" s="11"/>
      <c r="J16" s="12">
        <v>13</v>
      </c>
      <c r="K16" s="12">
        <v>14</v>
      </c>
      <c r="L16" s="12">
        <f t="shared" si="1"/>
        <v>1</v>
      </c>
    </row>
    <row r="17" spans="1:12" ht="14.25">
      <c r="A17" s="8" t="s">
        <v>25</v>
      </c>
      <c r="B17" s="8"/>
      <c r="C17" s="8"/>
      <c r="D17" s="8"/>
      <c r="E17" s="9">
        <v>433</v>
      </c>
      <c r="F17" s="10">
        <v>33799.98</v>
      </c>
      <c r="G17" s="11">
        <f t="shared" si="0"/>
        <v>78.06</v>
      </c>
      <c r="H17" s="8"/>
      <c r="I17" s="11"/>
      <c r="J17" s="12">
        <v>14</v>
      </c>
      <c r="K17" s="12">
        <v>13</v>
      </c>
      <c r="L17" s="12">
        <f t="shared" si="1"/>
        <v>-1</v>
      </c>
    </row>
    <row r="18" spans="1:12" ht="14.25">
      <c r="A18" s="8" t="s">
        <v>26</v>
      </c>
      <c r="B18" s="8"/>
      <c r="C18" s="8"/>
      <c r="D18" s="8"/>
      <c r="E18" s="9">
        <v>306</v>
      </c>
      <c r="F18" s="10">
        <v>20388.78</v>
      </c>
      <c r="G18" s="11">
        <f t="shared" si="0"/>
        <v>66.63</v>
      </c>
      <c r="H18" s="8"/>
      <c r="I18" s="11"/>
      <c r="J18" s="12">
        <v>15</v>
      </c>
      <c r="K18" s="12">
        <v>10</v>
      </c>
      <c r="L18" s="12">
        <f t="shared" si="1"/>
        <v>-5</v>
      </c>
    </row>
    <row r="19" spans="1:12" ht="14.25">
      <c r="A19" s="8" t="s">
        <v>27</v>
      </c>
      <c r="B19" s="8"/>
      <c r="C19" s="8"/>
      <c r="D19" s="8"/>
      <c r="E19" s="9">
        <v>201</v>
      </c>
      <c r="F19" s="10">
        <v>10884.15</v>
      </c>
      <c r="G19" s="11">
        <f t="shared" si="0"/>
        <v>54.15</v>
      </c>
      <c r="H19" s="8"/>
      <c r="I19" s="11"/>
      <c r="J19" s="12">
        <v>16</v>
      </c>
      <c r="K19" s="12">
        <v>16</v>
      </c>
      <c r="L19" s="12">
        <f t="shared" si="1"/>
        <v>0</v>
      </c>
    </row>
    <row r="20" spans="1:12" ht="14.25">
      <c r="A20" s="8" t="s">
        <v>28</v>
      </c>
      <c r="B20" s="8"/>
      <c r="C20" s="8"/>
      <c r="D20" s="8"/>
      <c r="E20" s="9"/>
      <c r="F20" s="10"/>
      <c r="G20" s="11"/>
      <c r="H20" s="8"/>
      <c r="I20" s="11"/>
      <c r="J20" s="12"/>
      <c r="K20" s="12"/>
      <c r="L20" s="12"/>
    </row>
    <row r="21" spans="1:12" ht="14.25">
      <c r="A21" s="8" t="s">
        <v>29</v>
      </c>
      <c r="B21" s="8"/>
      <c r="C21" s="8"/>
      <c r="D21" s="8"/>
      <c r="E21" s="8">
        <f>SUM(E4:E20)</f>
        <v>11592</v>
      </c>
      <c r="F21" s="20">
        <f>SUM(F4:F20)</f>
        <v>1052223.74</v>
      </c>
      <c r="G21" s="11">
        <f>F21/E21</f>
        <v>90.771544168392</v>
      </c>
      <c r="H21" s="11"/>
      <c r="I21" s="11"/>
      <c r="J21" s="17"/>
      <c r="K21" s="8"/>
      <c r="L21" s="8"/>
    </row>
    <row r="22" ht="15.75" customHeight="1">
      <c r="H22" s="13"/>
    </row>
    <row r="23" spans="1:12" ht="15.75" customHeight="1">
      <c r="A23" s="2" t="s">
        <v>30</v>
      </c>
      <c r="B23" s="2"/>
      <c r="C23" s="2"/>
      <c r="D23" s="2"/>
      <c r="E23" s="2"/>
      <c r="F23" s="2"/>
      <c r="G23" s="2"/>
      <c r="H23" s="2"/>
      <c r="I23" s="2"/>
      <c r="J23" s="2"/>
      <c r="K23" s="2"/>
      <c r="L23" s="2"/>
    </row>
    <row r="24" spans="1:12" ht="22.5" customHeight="1">
      <c r="A24" s="3" t="s">
        <v>1</v>
      </c>
      <c r="B24" s="3" t="s">
        <v>2</v>
      </c>
      <c r="C24" s="3" t="s">
        <v>3</v>
      </c>
      <c r="D24" s="3" t="s">
        <v>4</v>
      </c>
      <c r="E24" s="3" t="s">
        <v>5</v>
      </c>
      <c r="F24" s="3" t="s">
        <v>6</v>
      </c>
      <c r="G24" s="4" t="s">
        <v>7</v>
      </c>
      <c r="H24" s="5"/>
      <c r="I24" s="15"/>
      <c r="J24" s="7" t="s">
        <v>8</v>
      </c>
      <c r="K24" s="7"/>
      <c r="L24" s="7"/>
    </row>
    <row r="25" spans="1:12" ht="22.5" customHeight="1">
      <c r="A25" s="6"/>
      <c r="B25" s="6"/>
      <c r="C25" s="6"/>
      <c r="D25" s="6"/>
      <c r="E25" s="6"/>
      <c r="F25" s="6"/>
      <c r="G25" s="7" t="s">
        <v>9</v>
      </c>
      <c r="H25" s="7" t="s">
        <v>10</v>
      </c>
      <c r="I25" s="7" t="s">
        <v>11</v>
      </c>
      <c r="J25" s="7" t="s">
        <v>9</v>
      </c>
      <c r="K25" s="7" t="s">
        <v>10</v>
      </c>
      <c r="L25" s="7" t="s">
        <v>11</v>
      </c>
    </row>
    <row r="26" spans="1:12" ht="14.25">
      <c r="A26" s="8" t="s">
        <v>13</v>
      </c>
      <c r="B26" s="8"/>
      <c r="C26" s="8"/>
      <c r="D26" s="8"/>
      <c r="E26" s="9">
        <v>532</v>
      </c>
      <c r="F26" s="10">
        <v>48805.68</v>
      </c>
      <c r="G26" s="11">
        <f aca="true" t="shared" si="2" ref="G26:G41">F26/E26</f>
        <v>91.74</v>
      </c>
      <c r="H26" s="11"/>
      <c r="I26" s="11"/>
      <c r="J26" s="12">
        <v>1</v>
      </c>
      <c r="K26" s="12">
        <v>1</v>
      </c>
      <c r="L26" s="12">
        <f aca="true" t="shared" si="3" ref="L26:L41">K26-J26</f>
        <v>0</v>
      </c>
    </row>
    <row r="27" spans="1:12" ht="14.25">
      <c r="A27" s="8" t="s">
        <v>21</v>
      </c>
      <c r="B27" s="8"/>
      <c r="C27" s="8"/>
      <c r="D27" s="8"/>
      <c r="E27" s="9">
        <v>34</v>
      </c>
      <c r="F27" s="10">
        <v>2845.1200000000003</v>
      </c>
      <c r="G27" s="11">
        <f t="shared" si="2"/>
        <v>83.68</v>
      </c>
      <c r="H27" s="11"/>
      <c r="I27" s="11"/>
      <c r="J27" s="12">
        <v>2</v>
      </c>
      <c r="K27" s="12">
        <v>3</v>
      </c>
      <c r="L27" s="12">
        <f t="shared" si="3"/>
        <v>1</v>
      </c>
    </row>
    <row r="28" spans="1:12" ht="14.25">
      <c r="A28" s="8" t="s">
        <v>15</v>
      </c>
      <c r="B28" s="8"/>
      <c r="C28" s="8"/>
      <c r="D28" s="8"/>
      <c r="E28" s="9">
        <v>3818</v>
      </c>
      <c r="F28" s="10">
        <v>299598.46</v>
      </c>
      <c r="G28" s="11">
        <f t="shared" si="2"/>
        <v>78.47</v>
      </c>
      <c r="H28" s="11"/>
      <c r="I28" s="11"/>
      <c r="J28" s="12">
        <v>3</v>
      </c>
      <c r="K28" s="12">
        <v>2</v>
      </c>
      <c r="L28" s="12">
        <f t="shared" si="3"/>
        <v>-1</v>
      </c>
    </row>
    <row r="29" spans="1:12" ht="14.25">
      <c r="A29" s="8" t="s">
        <v>12</v>
      </c>
      <c r="B29" s="8"/>
      <c r="C29" s="8"/>
      <c r="D29" s="8"/>
      <c r="E29" s="9">
        <v>541</v>
      </c>
      <c r="F29" s="10">
        <v>39866.29</v>
      </c>
      <c r="G29" s="11">
        <f t="shared" si="2"/>
        <v>73.69</v>
      </c>
      <c r="H29" s="11"/>
      <c r="I29" s="11"/>
      <c r="J29" s="12">
        <v>4</v>
      </c>
      <c r="K29" s="12">
        <v>6</v>
      </c>
      <c r="L29" s="12">
        <f t="shared" si="3"/>
        <v>2</v>
      </c>
    </row>
    <row r="30" spans="1:12" ht="14.25">
      <c r="A30" s="8" t="s">
        <v>17</v>
      </c>
      <c r="B30" s="8"/>
      <c r="C30" s="8"/>
      <c r="D30" s="8"/>
      <c r="E30" s="9">
        <v>254</v>
      </c>
      <c r="F30" s="10">
        <v>18277.84</v>
      </c>
      <c r="G30" s="11">
        <f t="shared" si="2"/>
        <v>71.96</v>
      </c>
      <c r="H30" s="11"/>
      <c r="I30" s="11"/>
      <c r="J30" s="12">
        <v>5</v>
      </c>
      <c r="K30" s="12">
        <v>8</v>
      </c>
      <c r="L30" s="12">
        <f t="shared" si="3"/>
        <v>3</v>
      </c>
    </row>
    <row r="31" spans="1:12" ht="14.25">
      <c r="A31" s="8" t="s">
        <v>16</v>
      </c>
      <c r="B31" s="8"/>
      <c r="C31" s="8"/>
      <c r="D31" s="8"/>
      <c r="E31" s="9">
        <v>397</v>
      </c>
      <c r="F31" s="10">
        <v>27774.12</v>
      </c>
      <c r="G31" s="11">
        <f t="shared" si="2"/>
        <v>69.96</v>
      </c>
      <c r="H31" s="11"/>
      <c r="I31" s="11"/>
      <c r="J31" s="12">
        <v>6</v>
      </c>
      <c r="K31" s="12">
        <v>9</v>
      </c>
      <c r="L31" s="12">
        <f t="shared" si="3"/>
        <v>3</v>
      </c>
    </row>
    <row r="32" spans="1:12" ht="14.25">
      <c r="A32" s="8" t="s">
        <v>20</v>
      </c>
      <c r="B32" s="8"/>
      <c r="C32" s="8"/>
      <c r="D32" s="8"/>
      <c r="E32" s="9">
        <v>1460</v>
      </c>
      <c r="F32" s="10">
        <v>101411.6</v>
      </c>
      <c r="G32" s="11">
        <f t="shared" si="2"/>
        <v>69.46</v>
      </c>
      <c r="H32" s="11"/>
      <c r="I32" s="11"/>
      <c r="J32" s="12">
        <v>7</v>
      </c>
      <c r="K32" s="12">
        <v>12</v>
      </c>
      <c r="L32" s="12">
        <f t="shared" si="3"/>
        <v>5</v>
      </c>
    </row>
    <row r="33" spans="1:12" ht="14.25">
      <c r="A33" s="8" t="s">
        <v>19</v>
      </c>
      <c r="B33" s="8"/>
      <c r="C33" s="8"/>
      <c r="D33" s="8"/>
      <c r="E33" s="9">
        <v>1141</v>
      </c>
      <c r="F33" s="10">
        <v>77713.51</v>
      </c>
      <c r="G33" s="11">
        <f t="shared" si="2"/>
        <v>68.11</v>
      </c>
      <c r="H33" s="11"/>
      <c r="I33" s="11"/>
      <c r="J33" s="12">
        <v>8</v>
      </c>
      <c r="K33" s="12">
        <v>11</v>
      </c>
      <c r="L33" s="12">
        <f t="shared" si="3"/>
        <v>3</v>
      </c>
    </row>
    <row r="34" spans="1:12" ht="14.25">
      <c r="A34" s="8" t="s">
        <v>22</v>
      </c>
      <c r="B34" s="8"/>
      <c r="C34" s="8"/>
      <c r="D34" s="8"/>
      <c r="E34" s="9">
        <v>1207</v>
      </c>
      <c r="F34" s="10">
        <v>81375.94</v>
      </c>
      <c r="G34" s="11">
        <f t="shared" si="2"/>
        <v>67.42</v>
      </c>
      <c r="H34" s="11"/>
      <c r="I34" s="11"/>
      <c r="J34" s="12">
        <v>9</v>
      </c>
      <c r="K34" s="12">
        <v>4</v>
      </c>
      <c r="L34" s="12">
        <f t="shared" si="3"/>
        <v>-5</v>
      </c>
    </row>
    <row r="35" spans="1:12" ht="14.25">
      <c r="A35" s="8" t="s">
        <v>25</v>
      </c>
      <c r="B35" s="8"/>
      <c r="C35" s="8"/>
      <c r="D35" s="8"/>
      <c r="E35" s="9">
        <v>433</v>
      </c>
      <c r="F35" s="10">
        <v>27612.41</v>
      </c>
      <c r="G35" s="11">
        <f t="shared" si="2"/>
        <v>63.77</v>
      </c>
      <c r="H35" s="11"/>
      <c r="I35" s="11"/>
      <c r="J35" s="12">
        <v>10</v>
      </c>
      <c r="K35" s="12">
        <v>7</v>
      </c>
      <c r="L35" s="12">
        <f t="shared" si="3"/>
        <v>-3</v>
      </c>
    </row>
    <row r="36" spans="1:12" ht="14.25">
      <c r="A36" s="8" t="s">
        <v>18</v>
      </c>
      <c r="B36" s="8"/>
      <c r="C36" s="8"/>
      <c r="D36" s="8"/>
      <c r="E36" s="9">
        <v>764</v>
      </c>
      <c r="F36" s="10">
        <v>46726.24</v>
      </c>
      <c r="G36" s="11">
        <f t="shared" si="2"/>
        <v>61.16</v>
      </c>
      <c r="H36" s="11"/>
      <c r="I36" s="11"/>
      <c r="J36" s="12">
        <v>11</v>
      </c>
      <c r="K36" s="12">
        <v>10</v>
      </c>
      <c r="L36" s="12">
        <f t="shared" si="3"/>
        <v>-1</v>
      </c>
    </row>
    <row r="37" spans="1:12" ht="14.25">
      <c r="A37" s="8" t="s">
        <v>23</v>
      </c>
      <c r="B37" s="8"/>
      <c r="C37" s="8"/>
      <c r="D37" s="8"/>
      <c r="E37" s="9">
        <v>238</v>
      </c>
      <c r="F37" s="10">
        <v>13496.98</v>
      </c>
      <c r="G37" s="11">
        <f t="shared" si="2"/>
        <v>56.71</v>
      </c>
      <c r="H37" s="11"/>
      <c r="I37" s="11"/>
      <c r="J37" s="12">
        <v>12</v>
      </c>
      <c r="K37" s="12">
        <v>14</v>
      </c>
      <c r="L37" s="12">
        <f t="shared" si="3"/>
        <v>2</v>
      </c>
    </row>
    <row r="38" spans="1:12" ht="14.25">
      <c r="A38" s="8" t="s">
        <v>27</v>
      </c>
      <c r="B38" s="8"/>
      <c r="C38" s="8"/>
      <c r="D38" s="8"/>
      <c r="E38" s="9">
        <v>201</v>
      </c>
      <c r="F38" s="10">
        <v>11103.24</v>
      </c>
      <c r="G38" s="11">
        <f t="shared" si="2"/>
        <v>55.24</v>
      </c>
      <c r="H38" s="11"/>
      <c r="I38" s="11"/>
      <c r="J38" s="12">
        <v>13</v>
      </c>
      <c r="K38" s="12">
        <v>16</v>
      </c>
      <c r="L38" s="12">
        <f t="shared" si="3"/>
        <v>3</v>
      </c>
    </row>
    <row r="39" spans="1:12" ht="14.25">
      <c r="A39" s="8" t="s">
        <v>24</v>
      </c>
      <c r="B39" s="8"/>
      <c r="C39" s="8"/>
      <c r="D39" s="8"/>
      <c r="E39" s="9">
        <v>211</v>
      </c>
      <c r="F39" s="10">
        <v>11098.6</v>
      </c>
      <c r="G39" s="11">
        <f t="shared" si="2"/>
        <v>52.6</v>
      </c>
      <c r="H39" s="11"/>
      <c r="I39" s="11"/>
      <c r="J39" s="12">
        <v>14</v>
      </c>
      <c r="K39" s="12">
        <v>15</v>
      </c>
      <c r="L39" s="12">
        <f t="shared" si="3"/>
        <v>1</v>
      </c>
    </row>
    <row r="40" spans="1:12" ht="14.25">
      <c r="A40" s="8" t="s">
        <v>14</v>
      </c>
      <c r="B40" s="8"/>
      <c r="C40" s="8"/>
      <c r="D40" s="8"/>
      <c r="E40" s="9">
        <v>55</v>
      </c>
      <c r="F40" s="10">
        <v>2582.8</v>
      </c>
      <c r="G40" s="11">
        <f t="shared" si="2"/>
        <v>46.96</v>
      </c>
      <c r="H40" s="11"/>
      <c r="I40" s="11"/>
      <c r="J40" s="12">
        <v>15</v>
      </c>
      <c r="K40" s="12">
        <v>13</v>
      </c>
      <c r="L40" s="12">
        <f t="shared" si="3"/>
        <v>-2</v>
      </c>
    </row>
    <row r="41" spans="1:12" ht="14.25">
      <c r="A41" s="8" t="s">
        <v>26</v>
      </c>
      <c r="B41" s="8"/>
      <c r="C41" s="8"/>
      <c r="D41" s="8"/>
      <c r="E41" s="9">
        <v>306</v>
      </c>
      <c r="F41" s="10">
        <v>11028.24</v>
      </c>
      <c r="G41" s="11">
        <f t="shared" si="2"/>
        <v>36.04</v>
      </c>
      <c r="H41" s="11"/>
      <c r="I41" s="11"/>
      <c r="J41" s="12">
        <v>16</v>
      </c>
      <c r="K41" s="12">
        <v>5</v>
      </c>
      <c r="L41" s="12">
        <f t="shared" si="3"/>
        <v>-11</v>
      </c>
    </row>
    <row r="42" spans="1:12" ht="14.25">
      <c r="A42" s="8" t="s">
        <v>28</v>
      </c>
      <c r="B42" s="8"/>
      <c r="C42" s="8"/>
      <c r="D42" s="8"/>
      <c r="E42" s="9"/>
      <c r="F42" s="10"/>
      <c r="G42" s="11"/>
      <c r="H42" s="11"/>
      <c r="I42" s="11"/>
      <c r="J42" s="12"/>
      <c r="K42" s="12"/>
      <c r="L42" s="12"/>
    </row>
    <row r="43" spans="1:12" ht="14.25">
      <c r="A43" s="8" t="s">
        <v>29</v>
      </c>
      <c r="B43" s="8"/>
      <c r="C43" s="8"/>
      <c r="D43" s="8"/>
      <c r="E43" s="8">
        <f>SUM(E26:E42)</f>
        <v>11592</v>
      </c>
      <c r="F43" s="12">
        <f>SUM(F26:F42)</f>
        <v>821317.0700000001</v>
      </c>
      <c r="G43" s="11">
        <f>F43/E43</f>
        <v>70.85205917874397</v>
      </c>
      <c r="H43" s="11"/>
      <c r="I43" s="11"/>
      <c r="J43" s="17"/>
      <c r="K43" s="8"/>
      <c r="L43" s="8"/>
    </row>
  </sheetData>
  <sheetProtection/>
  <mergeCells count="18">
    <mergeCell ref="A1:L1"/>
    <mergeCell ref="G2:I2"/>
    <mergeCell ref="J2:L2"/>
    <mergeCell ref="A23:L23"/>
    <mergeCell ref="G24:I24"/>
    <mergeCell ref="J24:L24"/>
    <mergeCell ref="A2:A3"/>
    <mergeCell ref="A24:A25"/>
    <mergeCell ref="B2:B3"/>
    <mergeCell ref="B24:B25"/>
    <mergeCell ref="C2:C3"/>
    <mergeCell ref="C24:C25"/>
    <mergeCell ref="D2:D3"/>
    <mergeCell ref="D24:D25"/>
    <mergeCell ref="E2:E3"/>
    <mergeCell ref="E24:E25"/>
    <mergeCell ref="F2:F3"/>
    <mergeCell ref="F24:F25"/>
  </mergeCells>
  <printOptions/>
  <pageMargins left="1.12" right="0.75" top="0.98" bottom="0.79" header="0.51" footer="0.51"/>
  <pageSetup firstPageNumber="134" useFirstPageNumber="1" horizontalDpi="600" verticalDpi="600" orientation="portrait" paperSize="9"/>
  <headerFooter scaleWithDoc="0" alignWithMargins="0">
    <oddFooter>&amp;C &amp;P</oddFooter>
  </headerFooter>
</worksheet>
</file>

<file path=xl/worksheets/sheet2.xml><?xml version="1.0" encoding="utf-8"?>
<worksheet xmlns="http://schemas.openxmlformats.org/spreadsheetml/2006/main" xmlns:r="http://schemas.openxmlformats.org/officeDocument/2006/relationships">
  <dimension ref="A1:M43"/>
  <sheetViews>
    <sheetView workbookViewId="0" topLeftCell="A13">
      <selection activeCell="N26" sqref="N26"/>
    </sheetView>
  </sheetViews>
  <sheetFormatPr defaultColWidth="9.00390625" defaultRowHeight="14.25"/>
  <cols>
    <col min="1" max="1" width="8.25390625" style="1" customWidth="1"/>
    <col min="2" max="2" width="5.125" style="1" customWidth="1"/>
    <col min="3" max="3" width="5.50390625" style="1" customWidth="1"/>
    <col min="4" max="4" width="5.125" style="1" customWidth="1"/>
    <col min="5" max="5" width="6.50390625" style="1" customWidth="1"/>
    <col min="6" max="6" width="9.125" style="1" customWidth="1"/>
    <col min="7" max="8" width="7.25390625" style="1" customWidth="1"/>
    <col min="9" max="9" width="8.375" style="1" bestFit="1" customWidth="1"/>
    <col min="10" max="12" width="4.625" style="1" customWidth="1"/>
    <col min="13" max="16384" width="9.00390625" style="1" customWidth="1"/>
  </cols>
  <sheetData>
    <row r="1" spans="1:12" ht="15.75" customHeight="1">
      <c r="A1" s="2" t="s">
        <v>31</v>
      </c>
      <c r="B1" s="2"/>
      <c r="C1" s="2"/>
      <c r="D1" s="2"/>
      <c r="E1" s="2"/>
      <c r="F1" s="2"/>
      <c r="G1" s="2"/>
      <c r="H1" s="2"/>
      <c r="I1" s="2"/>
      <c r="J1" s="2"/>
      <c r="K1" s="2"/>
      <c r="L1" s="2"/>
    </row>
    <row r="2" spans="1:12" ht="22.5" customHeight="1">
      <c r="A2" s="3" t="s">
        <v>1</v>
      </c>
      <c r="B2" s="3" t="s">
        <v>2</v>
      </c>
      <c r="C2" s="3" t="s">
        <v>3</v>
      </c>
      <c r="D2" s="3" t="s">
        <v>4</v>
      </c>
      <c r="E2" s="3" t="s">
        <v>5</v>
      </c>
      <c r="F2" s="3" t="s">
        <v>6</v>
      </c>
      <c r="G2" s="4" t="s">
        <v>7</v>
      </c>
      <c r="H2" s="5"/>
      <c r="I2" s="15"/>
      <c r="J2" s="7" t="s">
        <v>8</v>
      </c>
      <c r="K2" s="7"/>
      <c r="L2" s="7"/>
    </row>
    <row r="3" spans="1:12" ht="22.5" customHeight="1">
      <c r="A3" s="6"/>
      <c r="B3" s="6"/>
      <c r="C3" s="6"/>
      <c r="D3" s="6"/>
      <c r="E3" s="6"/>
      <c r="F3" s="6"/>
      <c r="G3" s="7" t="s">
        <v>9</v>
      </c>
      <c r="H3" s="7" t="s">
        <v>10</v>
      </c>
      <c r="I3" s="7" t="s">
        <v>11</v>
      </c>
      <c r="J3" s="7" t="s">
        <v>9</v>
      </c>
      <c r="K3" s="7" t="s">
        <v>10</v>
      </c>
      <c r="L3" s="7" t="s">
        <v>11</v>
      </c>
    </row>
    <row r="4" spans="1:12" ht="14.25">
      <c r="A4" s="8" t="s">
        <v>13</v>
      </c>
      <c r="B4" s="8"/>
      <c r="C4" s="8"/>
      <c r="D4" s="8"/>
      <c r="E4" s="9">
        <v>532</v>
      </c>
      <c r="F4" s="10">
        <v>45619</v>
      </c>
      <c r="G4" s="11">
        <f aca="true" t="shared" si="0" ref="G4:G19">F4/E4</f>
        <v>85.75</v>
      </c>
      <c r="H4" s="8"/>
      <c r="I4" s="11"/>
      <c r="J4" s="12">
        <v>1</v>
      </c>
      <c r="K4" s="12">
        <v>3</v>
      </c>
      <c r="L4" s="12">
        <f aca="true" t="shared" si="1" ref="L4:L19">K4-J4</f>
        <v>2</v>
      </c>
    </row>
    <row r="5" spans="1:12" ht="14.25">
      <c r="A5" s="8" t="s">
        <v>15</v>
      </c>
      <c r="B5" s="8"/>
      <c r="C5" s="8"/>
      <c r="D5" s="8"/>
      <c r="E5" s="9">
        <v>3818</v>
      </c>
      <c r="F5" s="10">
        <v>314488.66000000003</v>
      </c>
      <c r="G5" s="11">
        <f t="shared" si="0"/>
        <v>82.37</v>
      </c>
      <c r="H5" s="8"/>
      <c r="I5" s="11"/>
      <c r="J5" s="12">
        <v>2</v>
      </c>
      <c r="K5" s="12">
        <v>1</v>
      </c>
      <c r="L5" s="12">
        <f t="shared" si="1"/>
        <v>-1</v>
      </c>
    </row>
    <row r="6" spans="1:12" ht="14.25">
      <c r="A6" s="8" t="s">
        <v>25</v>
      </c>
      <c r="B6" s="8"/>
      <c r="C6" s="8"/>
      <c r="D6" s="8"/>
      <c r="E6" s="9">
        <v>433</v>
      </c>
      <c r="F6" s="10">
        <v>33315.02</v>
      </c>
      <c r="G6" s="11">
        <f t="shared" si="0"/>
        <v>76.94</v>
      </c>
      <c r="H6" s="8"/>
      <c r="I6" s="11"/>
      <c r="J6" s="12">
        <v>3</v>
      </c>
      <c r="K6" s="12">
        <v>5</v>
      </c>
      <c r="L6" s="12">
        <f t="shared" si="1"/>
        <v>2</v>
      </c>
    </row>
    <row r="7" spans="1:12" ht="14.25">
      <c r="A7" s="8" t="s">
        <v>18</v>
      </c>
      <c r="B7" s="8"/>
      <c r="C7" s="8"/>
      <c r="D7" s="8"/>
      <c r="E7" s="9">
        <v>764</v>
      </c>
      <c r="F7" s="10">
        <v>56620.04</v>
      </c>
      <c r="G7" s="11">
        <f t="shared" si="0"/>
        <v>74.11</v>
      </c>
      <c r="H7" s="8"/>
      <c r="I7" s="11"/>
      <c r="J7" s="12">
        <v>4</v>
      </c>
      <c r="K7" s="12">
        <v>4</v>
      </c>
      <c r="L7" s="12">
        <f t="shared" si="1"/>
        <v>0</v>
      </c>
    </row>
    <row r="8" spans="1:12" ht="14.25">
      <c r="A8" s="8" t="s">
        <v>20</v>
      </c>
      <c r="B8" s="8"/>
      <c r="C8" s="8"/>
      <c r="D8" s="8"/>
      <c r="E8" s="9">
        <v>1460</v>
      </c>
      <c r="F8" s="10">
        <v>102170.8</v>
      </c>
      <c r="G8" s="11">
        <f t="shared" si="0"/>
        <v>69.98</v>
      </c>
      <c r="H8" s="8"/>
      <c r="I8" s="11"/>
      <c r="J8" s="12">
        <v>5</v>
      </c>
      <c r="K8" s="12">
        <v>10</v>
      </c>
      <c r="L8" s="12">
        <f t="shared" si="1"/>
        <v>5</v>
      </c>
    </row>
    <row r="9" spans="1:12" ht="14.25">
      <c r="A9" s="8" t="s">
        <v>16</v>
      </c>
      <c r="B9" s="8"/>
      <c r="C9" s="8"/>
      <c r="D9" s="8"/>
      <c r="E9" s="9">
        <v>397</v>
      </c>
      <c r="F9" s="10">
        <v>27234.199999999997</v>
      </c>
      <c r="G9" s="11">
        <f t="shared" si="0"/>
        <v>68.6</v>
      </c>
      <c r="H9" s="8"/>
      <c r="I9" s="11"/>
      <c r="J9" s="12">
        <v>6</v>
      </c>
      <c r="K9" s="12">
        <v>7</v>
      </c>
      <c r="L9" s="12">
        <f t="shared" si="1"/>
        <v>1</v>
      </c>
    </row>
    <row r="10" spans="1:12" ht="14.25">
      <c r="A10" s="8" t="s">
        <v>12</v>
      </c>
      <c r="B10" s="8"/>
      <c r="C10" s="8"/>
      <c r="D10" s="8"/>
      <c r="E10" s="9">
        <v>541</v>
      </c>
      <c r="F10" s="10">
        <v>36917.84</v>
      </c>
      <c r="G10" s="11">
        <f t="shared" si="0"/>
        <v>68.24</v>
      </c>
      <c r="H10" s="8"/>
      <c r="I10" s="11"/>
      <c r="J10" s="12">
        <v>7</v>
      </c>
      <c r="K10" s="12">
        <v>6</v>
      </c>
      <c r="L10" s="12">
        <f t="shared" si="1"/>
        <v>-1</v>
      </c>
    </row>
    <row r="11" spans="1:12" ht="14.25">
      <c r="A11" s="8" t="s">
        <v>19</v>
      </c>
      <c r="B11" s="8"/>
      <c r="C11" s="8"/>
      <c r="D11" s="8"/>
      <c r="E11" s="9">
        <v>1141</v>
      </c>
      <c r="F11" s="10">
        <v>76846.34999999999</v>
      </c>
      <c r="G11" s="11">
        <f t="shared" si="0"/>
        <v>67.35</v>
      </c>
      <c r="H11" s="8"/>
      <c r="I11" s="11"/>
      <c r="J11" s="12">
        <v>8</v>
      </c>
      <c r="K11" s="12">
        <v>9</v>
      </c>
      <c r="L11" s="12">
        <f t="shared" si="1"/>
        <v>1</v>
      </c>
    </row>
    <row r="12" spans="1:13" ht="14.25">
      <c r="A12" s="8" t="s">
        <v>17</v>
      </c>
      <c r="B12" s="8"/>
      <c r="C12" s="8"/>
      <c r="D12" s="8"/>
      <c r="E12" s="9">
        <v>254</v>
      </c>
      <c r="F12" s="10">
        <v>17025.62</v>
      </c>
      <c r="G12" s="11">
        <f t="shared" si="0"/>
        <v>67.03</v>
      </c>
      <c r="H12" s="8"/>
      <c r="I12" s="11"/>
      <c r="J12" s="12">
        <v>9</v>
      </c>
      <c r="K12" s="12">
        <v>8</v>
      </c>
      <c r="L12" s="12">
        <f t="shared" si="1"/>
        <v>-1</v>
      </c>
      <c r="M12" s="16"/>
    </row>
    <row r="13" spans="1:12" ht="14.25">
      <c r="A13" s="8" t="s">
        <v>22</v>
      </c>
      <c r="B13" s="8"/>
      <c r="C13" s="8"/>
      <c r="D13" s="8"/>
      <c r="E13" s="9">
        <v>1207</v>
      </c>
      <c r="F13" s="10">
        <v>78008.40999999999</v>
      </c>
      <c r="G13" s="11">
        <f t="shared" si="0"/>
        <v>64.63</v>
      </c>
      <c r="H13" s="8"/>
      <c r="I13" s="11"/>
      <c r="J13" s="12">
        <v>10</v>
      </c>
      <c r="K13" s="12">
        <v>11</v>
      </c>
      <c r="L13" s="12">
        <f t="shared" si="1"/>
        <v>1</v>
      </c>
    </row>
    <row r="14" spans="1:12" ht="14.25">
      <c r="A14" s="8" t="s">
        <v>21</v>
      </c>
      <c r="B14" s="8"/>
      <c r="C14" s="8"/>
      <c r="D14" s="8"/>
      <c r="E14" s="9">
        <v>34</v>
      </c>
      <c r="F14" s="10">
        <v>2059.38</v>
      </c>
      <c r="G14" s="11">
        <f t="shared" si="0"/>
        <v>60.57</v>
      </c>
      <c r="H14" s="8"/>
      <c r="I14" s="11"/>
      <c r="J14" s="12">
        <v>11</v>
      </c>
      <c r="K14" s="12">
        <v>12</v>
      </c>
      <c r="L14" s="12">
        <f t="shared" si="1"/>
        <v>1</v>
      </c>
    </row>
    <row r="15" spans="1:12" ht="14.25">
      <c r="A15" s="8" t="s">
        <v>27</v>
      </c>
      <c r="B15" s="8"/>
      <c r="C15" s="8"/>
      <c r="D15" s="8"/>
      <c r="E15" s="9">
        <v>201</v>
      </c>
      <c r="F15" s="10">
        <v>11165.55</v>
      </c>
      <c r="G15" s="11">
        <f t="shared" si="0"/>
        <v>55.55</v>
      </c>
      <c r="H15" s="8"/>
      <c r="I15" s="11"/>
      <c r="J15" s="12">
        <v>12</v>
      </c>
      <c r="K15" s="12">
        <v>16</v>
      </c>
      <c r="L15" s="12">
        <f t="shared" si="1"/>
        <v>4</v>
      </c>
    </row>
    <row r="16" spans="1:12" ht="14.25">
      <c r="A16" s="8" t="s">
        <v>23</v>
      </c>
      <c r="B16" s="8"/>
      <c r="C16" s="8"/>
      <c r="D16" s="8"/>
      <c r="E16" s="9">
        <v>238</v>
      </c>
      <c r="F16" s="10">
        <v>12556.88</v>
      </c>
      <c r="G16" s="11">
        <f t="shared" si="0"/>
        <v>52.76</v>
      </c>
      <c r="H16" s="8"/>
      <c r="I16" s="11"/>
      <c r="J16" s="12">
        <v>13</v>
      </c>
      <c r="K16" s="12">
        <v>14</v>
      </c>
      <c r="L16" s="12">
        <f t="shared" si="1"/>
        <v>1</v>
      </c>
    </row>
    <row r="17" spans="1:12" ht="14.25">
      <c r="A17" s="8" t="s">
        <v>24</v>
      </c>
      <c r="B17" s="8"/>
      <c r="C17" s="8"/>
      <c r="D17" s="8"/>
      <c r="E17" s="9">
        <v>211</v>
      </c>
      <c r="F17" s="10">
        <v>11130.25</v>
      </c>
      <c r="G17" s="11">
        <f t="shared" si="0"/>
        <v>52.75</v>
      </c>
      <c r="H17" s="8"/>
      <c r="I17" s="11"/>
      <c r="J17" s="12">
        <v>14</v>
      </c>
      <c r="K17" s="12">
        <v>15</v>
      </c>
      <c r="L17" s="12">
        <f t="shared" si="1"/>
        <v>1</v>
      </c>
    </row>
    <row r="18" spans="1:12" ht="14.25">
      <c r="A18" s="8" t="s">
        <v>26</v>
      </c>
      <c r="B18" s="8"/>
      <c r="C18" s="8"/>
      <c r="D18" s="8"/>
      <c r="E18" s="9">
        <v>306</v>
      </c>
      <c r="F18" s="10">
        <v>14256.54</v>
      </c>
      <c r="G18" s="11">
        <f t="shared" si="0"/>
        <v>46.59</v>
      </c>
      <c r="H18" s="8"/>
      <c r="I18" s="11"/>
      <c r="J18" s="12">
        <v>15</v>
      </c>
      <c r="K18" s="12">
        <v>2</v>
      </c>
      <c r="L18" s="12">
        <f t="shared" si="1"/>
        <v>-13</v>
      </c>
    </row>
    <row r="19" spans="1:12" ht="14.25">
      <c r="A19" s="8" t="s">
        <v>14</v>
      </c>
      <c r="B19" s="8"/>
      <c r="C19" s="8"/>
      <c r="D19" s="8"/>
      <c r="E19" s="9">
        <v>55</v>
      </c>
      <c r="F19" s="10">
        <v>2540.45</v>
      </c>
      <c r="G19" s="11">
        <f t="shared" si="0"/>
        <v>46.19</v>
      </c>
      <c r="H19" s="8"/>
      <c r="I19" s="11"/>
      <c r="J19" s="12">
        <v>16</v>
      </c>
      <c r="K19" s="12">
        <v>13</v>
      </c>
      <c r="L19" s="12">
        <f t="shared" si="1"/>
        <v>-3</v>
      </c>
    </row>
    <row r="20" spans="1:12" ht="14.25">
      <c r="A20" s="8" t="s">
        <v>28</v>
      </c>
      <c r="B20" s="8"/>
      <c r="C20" s="8"/>
      <c r="D20" s="8"/>
      <c r="E20" s="9"/>
      <c r="F20" s="10"/>
      <c r="G20" s="11"/>
      <c r="H20" s="8"/>
      <c r="I20" s="11"/>
      <c r="J20" s="12"/>
      <c r="K20" s="12"/>
      <c r="L20" s="12"/>
    </row>
    <row r="21" spans="1:12" ht="14.25">
      <c r="A21" s="8" t="s">
        <v>29</v>
      </c>
      <c r="B21" s="8"/>
      <c r="C21" s="8"/>
      <c r="D21" s="8"/>
      <c r="E21" s="8">
        <f>SUM(E4:E20)</f>
        <v>11592</v>
      </c>
      <c r="F21" s="18">
        <f>SUM(F4:F20)</f>
        <v>841954.99</v>
      </c>
      <c r="G21" s="11">
        <f>F21/E21</f>
        <v>72.63241804692892</v>
      </c>
      <c r="H21" s="11"/>
      <c r="I21" s="11"/>
      <c r="J21" s="17"/>
      <c r="K21" s="8"/>
      <c r="L21" s="8"/>
    </row>
    <row r="22" ht="33" customHeight="1">
      <c r="H22" s="13"/>
    </row>
    <row r="23" spans="1:12" ht="15.75" customHeight="1">
      <c r="A23" s="2" t="s">
        <v>32</v>
      </c>
      <c r="B23" s="2"/>
      <c r="C23" s="2"/>
      <c r="D23" s="2"/>
      <c r="E23" s="2"/>
      <c r="F23" s="2"/>
      <c r="G23" s="2"/>
      <c r="H23" s="2"/>
      <c r="I23" s="2"/>
      <c r="J23" s="2"/>
      <c r="K23" s="2"/>
      <c r="L23" s="2"/>
    </row>
    <row r="24" spans="1:12" ht="24" customHeight="1">
      <c r="A24" s="3" t="s">
        <v>1</v>
      </c>
      <c r="B24" s="3" t="s">
        <v>2</v>
      </c>
      <c r="C24" s="3" t="s">
        <v>3</v>
      </c>
      <c r="D24" s="3" t="s">
        <v>4</v>
      </c>
      <c r="E24" s="3" t="s">
        <v>5</v>
      </c>
      <c r="F24" s="3" t="s">
        <v>6</v>
      </c>
      <c r="G24" s="4" t="s">
        <v>7</v>
      </c>
      <c r="H24" s="5"/>
      <c r="I24" s="15"/>
      <c r="J24" s="7" t="s">
        <v>8</v>
      </c>
      <c r="K24" s="7"/>
      <c r="L24" s="7"/>
    </row>
    <row r="25" spans="1:12" ht="24" customHeight="1">
      <c r="A25" s="6"/>
      <c r="B25" s="6"/>
      <c r="C25" s="6"/>
      <c r="D25" s="6"/>
      <c r="E25" s="6"/>
      <c r="F25" s="6"/>
      <c r="G25" s="7" t="s">
        <v>9</v>
      </c>
      <c r="H25" s="7" t="s">
        <v>10</v>
      </c>
      <c r="I25" s="7" t="s">
        <v>11</v>
      </c>
      <c r="J25" s="7" t="s">
        <v>9</v>
      </c>
      <c r="K25" s="7" t="s">
        <v>10</v>
      </c>
      <c r="L25" s="7" t="s">
        <v>11</v>
      </c>
    </row>
    <row r="26" spans="1:12" ht="14.25">
      <c r="A26" s="8" t="s">
        <v>25</v>
      </c>
      <c r="B26" s="8"/>
      <c r="C26" s="8"/>
      <c r="D26" s="8"/>
      <c r="E26" s="9">
        <v>433</v>
      </c>
      <c r="F26" s="10">
        <v>25300.19</v>
      </c>
      <c r="G26" s="11">
        <f aca="true" t="shared" si="2" ref="G26:G41">F26/E26</f>
        <v>58.43</v>
      </c>
      <c r="H26" s="8">
        <v>51.72</v>
      </c>
      <c r="I26" s="11">
        <f aca="true" t="shared" si="3" ref="I26:I41">G26-H26</f>
        <v>6.710000000000001</v>
      </c>
      <c r="J26" s="12">
        <v>1</v>
      </c>
      <c r="K26" s="12">
        <v>2</v>
      </c>
      <c r="L26" s="12">
        <f aca="true" t="shared" si="4" ref="L26:L41">K26-J26</f>
        <v>1</v>
      </c>
    </row>
    <row r="27" spans="1:12" ht="14.25">
      <c r="A27" s="8" t="s">
        <v>13</v>
      </c>
      <c r="B27" s="8"/>
      <c r="C27" s="8"/>
      <c r="D27" s="8"/>
      <c r="E27" s="9">
        <v>532</v>
      </c>
      <c r="F27" s="10">
        <v>29201.48</v>
      </c>
      <c r="G27" s="11">
        <f t="shared" si="2"/>
        <v>54.89</v>
      </c>
      <c r="H27" s="8">
        <v>52.79</v>
      </c>
      <c r="I27" s="11">
        <f t="shared" si="3"/>
        <v>2.1000000000000014</v>
      </c>
      <c r="J27" s="12">
        <v>2</v>
      </c>
      <c r="K27" s="12">
        <v>1</v>
      </c>
      <c r="L27" s="12">
        <f t="shared" si="4"/>
        <v>-1</v>
      </c>
    </row>
    <row r="28" spans="1:12" ht="14.25">
      <c r="A28" s="8" t="s">
        <v>15</v>
      </c>
      <c r="B28" s="8"/>
      <c r="C28" s="8"/>
      <c r="D28" s="8"/>
      <c r="E28" s="9">
        <v>3818</v>
      </c>
      <c r="F28" s="10">
        <v>208271.9</v>
      </c>
      <c r="G28" s="11">
        <f t="shared" si="2"/>
        <v>54.55</v>
      </c>
      <c r="H28" s="8">
        <v>50.36</v>
      </c>
      <c r="I28" s="11">
        <f t="shared" si="3"/>
        <v>4.189999999999998</v>
      </c>
      <c r="J28" s="12">
        <v>3</v>
      </c>
      <c r="K28" s="12">
        <v>3</v>
      </c>
      <c r="L28" s="12">
        <f t="shared" si="4"/>
        <v>0</v>
      </c>
    </row>
    <row r="29" spans="1:12" ht="14.25">
      <c r="A29" s="8" t="s">
        <v>16</v>
      </c>
      <c r="B29" s="8"/>
      <c r="C29" s="8"/>
      <c r="D29" s="8"/>
      <c r="E29" s="9">
        <v>397</v>
      </c>
      <c r="F29" s="10">
        <v>20945.719999999998</v>
      </c>
      <c r="G29" s="11">
        <f t="shared" si="2"/>
        <v>52.75999999999999</v>
      </c>
      <c r="H29" s="8">
        <v>40.699999999999996</v>
      </c>
      <c r="I29" s="11">
        <f t="shared" si="3"/>
        <v>12.059999999999995</v>
      </c>
      <c r="J29" s="12">
        <v>4</v>
      </c>
      <c r="K29" s="12">
        <v>10</v>
      </c>
      <c r="L29" s="12">
        <f t="shared" si="4"/>
        <v>6</v>
      </c>
    </row>
    <row r="30" spans="1:12" ht="14.25">
      <c r="A30" s="8" t="s">
        <v>17</v>
      </c>
      <c r="B30" s="8"/>
      <c r="C30" s="8"/>
      <c r="D30" s="8"/>
      <c r="E30" s="9">
        <v>254</v>
      </c>
      <c r="F30" s="10">
        <v>12999.72</v>
      </c>
      <c r="G30" s="11">
        <f t="shared" si="2"/>
        <v>51.18</v>
      </c>
      <c r="H30" s="8">
        <v>42.087786259541986</v>
      </c>
      <c r="I30" s="11">
        <f t="shared" si="3"/>
        <v>9.092213740458014</v>
      </c>
      <c r="J30" s="12">
        <v>5</v>
      </c>
      <c r="K30" s="12">
        <v>8</v>
      </c>
      <c r="L30" s="12">
        <f t="shared" si="4"/>
        <v>3</v>
      </c>
    </row>
    <row r="31" spans="1:12" ht="14.25">
      <c r="A31" s="8" t="s">
        <v>20</v>
      </c>
      <c r="B31" s="8"/>
      <c r="C31" s="8"/>
      <c r="D31" s="8"/>
      <c r="E31" s="9">
        <v>1460</v>
      </c>
      <c r="F31" s="10">
        <v>71364.8</v>
      </c>
      <c r="G31" s="11">
        <f t="shared" si="2"/>
        <v>48.88</v>
      </c>
      <c r="H31" s="8">
        <v>42.62</v>
      </c>
      <c r="I31" s="11">
        <f t="shared" si="3"/>
        <v>6.260000000000005</v>
      </c>
      <c r="J31" s="12">
        <v>6</v>
      </c>
      <c r="K31" s="12">
        <v>7</v>
      </c>
      <c r="L31" s="12">
        <f t="shared" si="4"/>
        <v>1</v>
      </c>
    </row>
    <row r="32" spans="1:12" ht="14.25">
      <c r="A32" s="8" t="s">
        <v>22</v>
      </c>
      <c r="B32" s="8"/>
      <c r="C32" s="8"/>
      <c r="D32" s="8"/>
      <c r="E32" s="9">
        <v>1207</v>
      </c>
      <c r="F32" s="10">
        <v>58358.45</v>
      </c>
      <c r="G32" s="11">
        <f t="shared" si="2"/>
        <v>48.35</v>
      </c>
      <c r="H32" s="8">
        <v>44.23</v>
      </c>
      <c r="I32" s="11">
        <f t="shared" si="3"/>
        <v>4.119999999999997</v>
      </c>
      <c r="J32" s="12">
        <v>7</v>
      </c>
      <c r="K32" s="12">
        <v>4</v>
      </c>
      <c r="L32" s="12">
        <f t="shared" si="4"/>
        <v>-3</v>
      </c>
    </row>
    <row r="33" spans="1:12" ht="14.25">
      <c r="A33" s="8" t="s">
        <v>12</v>
      </c>
      <c r="B33" s="8"/>
      <c r="C33" s="8"/>
      <c r="D33" s="8"/>
      <c r="E33" s="9">
        <v>541</v>
      </c>
      <c r="F33" s="10">
        <v>25665.039999999997</v>
      </c>
      <c r="G33" s="11">
        <f t="shared" si="2"/>
        <v>47.44</v>
      </c>
      <c r="H33" s="8">
        <v>37.46</v>
      </c>
      <c r="I33" s="11">
        <f t="shared" si="3"/>
        <v>9.979999999999997</v>
      </c>
      <c r="J33" s="12">
        <v>8</v>
      </c>
      <c r="K33" s="12">
        <v>13</v>
      </c>
      <c r="L33" s="12">
        <f t="shared" si="4"/>
        <v>5</v>
      </c>
    </row>
    <row r="34" spans="1:12" ht="14.25">
      <c r="A34" s="8" t="s">
        <v>14</v>
      </c>
      <c r="B34" s="8"/>
      <c r="C34" s="8"/>
      <c r="D34" s="8"/>
      <c r="E34" s="9">
        <v>55</v>
      </c>
      <c r="F34" s="10">
        <v>2608.65</v>
      </c>
      <c r="G34" s="11">
        <f t="shared" si="2"/>
        <v>47.43</v>
      </c>
      <c r="H34" s="8">
        <v>38.449999999999996</v>
      </c>
      <c r="I34" s="11">
        <f t="shared" si="3"/>
        <v>8.980000000000004</v>
      </c>
      <c r="J34" s="12">
        <v>9</v>
      </c>
      <c r="K34" s="12">
        <v>12</v>
      </c>
      <c r="L34" s="12">
        <f t="shared" si="4"/>
        <v>3</v>
      </c>
    </row>
    <row r="35" spans="1:12" ht="14.25">
      <c r="A35" s="8" t="s">
        <v>19</v>
      </c>
      <c r="B35" s="8"/>
      <c r="C35" s="8"/>
      <c r="D35" s="8"/>
      <c r="E35" s="9">
        <v>1141</v>
      </c>
      <c r="F35" s="10">
        <v>53421.62</v>
      </c>
      <c r="G35" s="11">
        <f t="shared" si="2"/>
        <v>46.82</v>
      </c>
      <c r="H35" s="8">
        <v>42.05</v>
      </c>
      <c r="I35" s="11">
        <f t="shared" si="3"/>
        <v>4.769999999999996</v>
      </c>
      <c r="J35" s="12">
        <v>10</v>
      </c>
      <c r="K35" s="12">
        <v>9</v>
      </c>
      <c r="L35" s="12">
        <f t="shared" si="4"/>
        <v>-1</v>
      </c>
    </row>
    <row r="36" spans="1:12" ht="14.25">
      <c r="A36" s="8" t="s">
        <v>18</v>
      </c>
      <c r="B36" s="8"/>
      <c r="C36" s="8"/>
      <c r="D36" s="8"/>
      <c r="E36" s="9">
        <v>764</v>
      </c>
      <c r="F36" s="10">
        <v>34609.2</v>
      </c>
      <c r="G36" s="11">
        <f t="shared" si="2"/>
        <v>45.3</v>
      </c>
      <c r="H36" s="8">
        <v>38.88999999999999</v>
      </c>
      <c r="I36" s="11">
        <f t="shared" si="3"/>
        <v>6.410000000000004</v>
      </c>
      <c r="J36" s="12">
        <v>11</v>
      </c>
      <c r="K36" s="12">
        <v>11</v>
      </c>
      <c r="L36" s="12">
        <f t="shared" si="4"/>
        <v>0</v>
      </c>
    </row>
    <row r="37" spans="1:12" ht="14.25">
      <c r="A37" s="8" t="s">
        <v>21</v>
      </c>
      <c r="B37" s="8"/>
      <c r="C37" s="8"/>
      <c r="D37" s="8"/>
      <c r="E37" s="9">
        <v>34</v>
      </c>
      <c r="F37" s="10">
        <v>1525.92</v>
      </c>
      <c r="G37" s="11">
        <f t="shared" si="2"/>
        <v>44.88</v>
      </c>
      <c r="H37" s="8">
        <v>42.89</v>
      </c>
      <c r="I37" s="11">
        <f t="shared" si="3"/>
        <v>1.990000000000002</v>
      </c>
      <c r="J37" s="12">
        <v>12</v>
      </c>
      <c r="K37" s="12">
        <v>6</v>
      </c>
      <c r="L37" s="12">
        <f t="shared" si="4"/>
        <v>-6</v>
      </c>
    </row>
    <row r="38" spans="1:12" ht="14.25">
      <c r="A38" s="8" t="s">
        <v>26</v>
      </c>
      <c r="B38" s="8"/>
      <c r="C38" s="8"/>
      <c r="D38" s="8"/>
      <c r="E38" s="9">
        <v>306</v>
      </c>
      <c r="F38" s="10">
        <v>12466.44</v>
      </c>
      <c r="G38" s="11">
        <f t="shared" si="2"/>
        <v>40.74</v>
      </c>
      <c r="H38" s="8">
        <v>43.720000000000006</v>
      </c>
      <c r="I38" s="11">
        <f t="shared" si="3"/>
        <v>-2.980000000000004</v>
      </c>
      <c r="J38" s="12">
        <v>13</v>
      </c>
      <c r="K38" s="12">
        <v>5</v>
      </c>
      <c r="L38" s="12">
        <f t="shared" si="4"/>
        <v>-8</v>
      </c>
    </row>
    <row r="39" spans="1:12" ht="14.25">
      <c r="A39" s="8" t="s">
        <v>23</v>
      </c>
      <c r="B39" s="8"/>
      <c r="C39" s="8"/>
      <c r="D39" s="8"/>
      <c r="E39" s="9">
        <v>238</v>
      </c>
      <c r="F39" s="10">
        <v>9572.36</v>
      </c>
      <c r="G39" s="11">
        <f t="shared" si="2"/>
        <v>40.220000000000006</v>
      </c>
      <c r="H39" s="8">
        <v>25.49</v>
      </c>
      <c r="I39" s="11">
        <f t="shared" si="3"/>
        <v>14.730000000000004</v>
      </c>
      <c r="J39" s="12">
        <v>14</v>
      </c>
      <c r="K39" s="12">
        <v>15</v>
      </c>
      <c r="L39" s="12">
        <f t="shared" si="4"/>
        <v>1</v>
      </c>
    </row>
    <row r="40" spans="1:12" ht="14.25">
      <c r="A40" s="8" t="s">
        <v>27</v>
      </c>
      <c r="B40" s="8"/>
      <c r="C40" s="8"/>
      <c r="D40" s="8"/>
      <c r="E40" s="9">
        <v>201</v>
      </c>
      <c r="F40" s="10">
        <v>7489.259999999999</v>
      </c>
      <c r="G40" s="11">
        <f t="shared" si="2"/>
        <v>37.26</v>
      </c>
      <c r="H40" s="8">
        <v>19.33</v>
      </c>
      <c r="I40" s="11">
        <f t="shared" si="3"/>
        <v>17.93</v>
      </c>
      <c r="J40" s="12">
        <v>15</v>
      </c>
      <c r="K40" s="12">
        <v>16</v>
      </c>
      <c r="L40" s="12">
        <f t="shared" si="4"/>
        <v>1</v>
      </c>
    </row>
    <row r="41" spans="1:12" ht="14.25">
      <c r="A41" s="8" t="s">
        <v>24</v>
      </c>
      <c r="B41" s="8"/>
      <c r="C41" s="8"/>
      <c r="D41" s="8"/>
      <c r="E41" s="9">
        <v>211</v>
      </c>
      <c r="F41" s="10">
        <v>7697.28</v>
      </c>
      <c r="G41" s="11">
        <f t="shared" si="2"/>
        <v>36.48</v>
      </c>
      <c r="H41" s="8">
        <v>26.77</v>
      </c>
      <c r="I41" s="11">
        <f t="shared" si="3"/>
        <v>9.709999999999997</v>
      </c>
      <c r="J41" s="12">
        <v>16</v>
      </c>
      <c r="K41" s="12">
        <v>14</v>
      </c>
      <c r="L41" s="12">
        <f t="shared" si="4"/>
        <v>-2</v>
      </c>
    </row>
    <row r="42" spans="1:12" ht="14.25">
      <c r="A42" s="8" t="s">
        <v>28</v>
      </c>
      <c r="B42" s="8"/>
      <c r="C42" s="8"/>
      <c r="D42" s="8"/>
      <c r="E42" s="9"/>
      <c r="F42" s="10">
        <v>0</v>
      </c>
      <c r="G42" s="11"/>
      <c r="H42" s="8"/>
      <c r="I42" s="11"/>
      <c r="J42" s="12"/>
      <c r="K42" s="12"/>
      <c r="L42" s="12"/>
    </row>
    <row r="43" spans="1:12" ht="14.25">
      <c r="A43" s="8" t="s">
        <v>29</v>
      </c>
      <c r="B43" s="8"/>
      <c r="C43" s="8"/>
      <c r="D43" s="8"/>
      <c r="E43" s="8">
        <f>SUM(E26:E42)</f>
        <v>11592</v>
      </c>
      <c r="F43" s="19">
        <f>SUM(F26:F42)</f>
        <v>581498.0299999999</v>
      </c>
      <c r="G43" s="11">
        <f>F43/E43</f>
        <v>50.163736197377496</v>
      </c>
      <c r="H43" s="11">
        <v>44.357873336022585</v>
      </c>
      <c r="I43" s="11">
        <f>G43-H43</f>
        <v>5.80586286135491</v>
      </c>
      <c r="J43" s="17"/>
      <c r="K43" s="8"/>
      <c r="L43" s="8"/>
    </row>
  </sheetData>
  <sheetProtection/>
  <mergeCells count="18">
    <mergeCell ref="A1:L1"/>
    <mergeCell ref="G2:I2"/>
    <mergeCell ref="J2:L2"/>
    <mergeCell ref="A23:L23"/>
    <mergeCell ref="G24:I24"/>
    <mergeCell ref="J24:L24"/>
    <mergeCell ref="A2:A3"/>
    <mergeCell ref="A24:A25"/>
    <mergeCell ref="B2:B3"/>
    <mergeCell ref="B24:B25"/>
    <mergeCell ref="C2:C3"/>
    <mergeCell ref="C24:C25"/>
    <mergeCell ref="D2:D3"/>
    <mergeCell ref="D24:D25"/>
    <mergeCell ref="E2:E3"/>
    <mergeCell ref="E24:E25"/>
    <mergeCell ref="F2:F3"/>
    <mergeCell ref="F24:F25"/>
  </mergeCells>
  <printOptions/>
  <pageMargins left="0.75" right="0.75" top="0.98" bottom="0.75" header="0.51" footer="0.51"/>
  <pageSetup firstPageNumber="136" useFirstPageNumber="1" horizontalDpi="600" verticalDpi="600" orientation="portrait" paperSize="9"/>
  <headerFooter scaleWithDoc="0" alignWithMargins="0">
    <oddFooter>&amp;C &amp;P</oddFooter>
  </headerFooter>
</worksheet>
</file>

<file path=xl/worksheets/sheet3.xml><?xml version="1.0" encoding="utf-8"?>
<worksheet xmlns="http://schemas.openxmlformats.org/spreadsheetml/2006/main" xmlns:r="http://schemas.openxmlformats.org/officeDocument/2006/relationships">
  <dimension ref="A1:M44"/>
  <sheetViews>
    <sheetView tabSelected="1" workbookViewId="0" topLeftCell="A1">
      <selection activeCell="P11" sqref="P11"/>
    </sheetView>
  </sheetViews>
  <sheetFormatPr defaultColWidth="9.00390625" defaultRowHeight="14.25"/>
  <cols>
    <col min="1" max="1" width="9.125" style="1" customWidth="1"/>
    <col min="2" max="2" width="5.125" style="1" customWidth="1"/>
    <col min="3" max="3" width="5.25390625" style="1" customWidth="1"/>
    <col min="4" max="4" width="4.875" style="1" customWidth="1"/>
    <col min="5" max="5" width="6.125" style="1" customWidth="1"/>
    <col min="6" max="6" width="10.375" style="1" bestFit="1" customWidth="1"/>
    <col min="7" max="7" width="7.00390625" style="1" customWidth="1"/>
    <col min="8" max="8" width="7.125" style="1" customWidth="1"/>
    <col min="9" max="9" width="8.375" style="1" bestFit="1" customWidth="1"/>
    <col min="10" max="12" width="4.625" style="1" customWidth="1"/>
    <col min="13" max="16384" width="9.00390625" style="1" customWidth="1"/>
  </cols>
  <sheetData>
    <row r="1" spans="1:12" ht="15.75" customHeight="1">
      <c r="A1" s="2" t="s">
        <v>33</v>
      </c>
      <c r="B1" s="2"/>
      <c r="C1" s="2"/>
      <c r="D1" s="2"/>
      <c r="E1" s="2"/>
      <c r="F1" s="2"/>
      <c r="G1" s="2"/>
      <c r="H1" s="2"/>
      <c r="I1" s="2"/>
      <c r="J1" s="2"/>
      <c r="K1" s="2"/>
      <c r="L1" s="2"/>
    </row>
    <row r="2" spans="1:12" ht="21.75" customHeight="1">
      <c r="A2" s="3" t="s">
        <v>1</v>
      </c>
      <c r="B2" s="3" t="s">
        <v>2</v>
      </c>
      <c r="C2" s="3" t="s">
        <v>3</v>
      </c>
      <c r="D2" s="3" t="s">
        <v>4</v>
      </c>
      <c r="E2" s="3" t="s">
        <v>5</v>
      </c>
      <c r="F2" s="3" t="s">
        <v>6</v>
      </c>
      <c r="G2" s="4" t="s">
        <v>7</v>
      </c>
      <c r="H2" s="5"/>
      <c r="I2" s="15"/>
      <c r="J2" s="7" t="s">
        <v>8</v>
      </c>
      <c r="K2" s="7"/>
      <c r="L2" s="7"/>
    </row>
    <row r="3" spans="1:12" ht="21.75" customHeight="1">
      <c r="A3" s="6"/>
      <c r="B3" s="6"/>
      <c r="C3" s="6"/>
      <c r="D3" s="6"/>
      <c r="E3" s="6"/>
      <c r="F3" s="6"/>
      <c r="G3" s="7" t="s">
        <v>9</v>
      </c>
      <c r="H3" s="7" t="s">
        <v>10</v>
      </c>
      <c r="I3" s="7" t="s">
        <v>11</v>
      </c>
      <c r="J3" s="7" t="s">
        <v>9</v>
      </c>
      <c r="K3" s="7" t="s">
        <v>10</v>
      </c>
      <c r="L3" s="7" t="s">
        <v>11</v>
      </c>
    </row>
    <row r="4" spans="1:12" ht="14.25">
      <c r="A4" s="8" t="s">
        <v>25</v>
      </c>
      <c r="B4" s="8"/>
      <c r="C4" s="8"/>
      <c r="D4" s="8"/>
      <c r="E4" s="9">
        <v>433</v>
      </c>
      <c r="F4" s="10">
        <v>18043.11</v>
      </c>
      <c r="G4" s="11">
        <f aca="true" t="shared" si="0" ref="G4:G19">F4/E4</f>
        <v>41.67</v>
      </c>
      <c r="H4" s="11">
        <v>41.84</v>
      </c>
      <c r="I4" s="11">
        <f aca="true" t="shared" si="1" ref="I4:I19">G4-H4</f>
        <v>-0.1699999999999946</v>
      </c>
      <c r="J4" s="12">
        <v>1</v>
      </c>
      <c r="K4" s="12">
        <v>5</v>
      </c>
      <c r="L4" s="12">
        <f aca="true" t="shared" si="2" ref="L4:L19">K4-J4</f>
        <v>4</v>
      </c>
    </row>
    <row r="5" spans="1:12" ht="14.25">
      <c r="A5" s="8" t="s">
        <v>13</v>
      </c>
      <c r="B5" s="8"/>
      <c r="C5" s="8"/>
      <c r="D5" s="8"/>
      <c r="E5" s="9">
        <v>532</v>
      </c>
      <c r="F5" s="10">
        <v>22131.2</v>
      </c>
      <c r="G5" s="11">
        <f t="shared" si="0"/>
        <v>41.6</v>
      </c>
      <c r="H5" s="11">
        <v>51.58</v>
      </c>
      <c r="I5" s="11">
        <f t="shared" si="1"/>
        <v>-9.979999999999997</v>
      </c>
      <c r="J5" s="12">
        <v>2</v>
      </c>
      <c r="K5" s="12">
        <v>1</v>
      </c>
      <c r="L5" s="12">
        <f t="shared" si="2"/>
        <v>-1</v>
      </c>
    </row>
    <row r="6" spans="1:12" ht="14.25">
      <c r="A6" s="8" t="s">
        <v>20</v>
      </c>
      <c r="B6" s="8"/>
      <c r="C6" s="8"/>
      <c r="D6" s="8"/>
      <c r="E6" s="9">
        <v>1460</v>
      </c>
      <c r="F6" s="10">
        <v>53319.2</v>
      </c>
      <c r="G6" s="11">
        <f t="shared" si="0"/>
        <v>36.52</v>
      </c>
      <c r="H6" s="11">
        <v>35.62</v>
      </c>
      <c r="I6" s="11">
        <f t="shared" si="1"/>
        <v>0.9000000000000057</v>
      </c>
      <c r="J6" s="12">
        <v>3</v>
      </c>
      <c r="K6" s="12">
        <v>12</v>
      </c>
      <c r="L6" s="12">
        <f t="shared" si="2"/>
        <v>9</v>
      </c>
    </row>
    <row r="7" spans="1:12" ht="14.25">
      <c r="A7" s="8" t="s">
        <v>15</v>
      </c>
      <c r="B7" s="8"/>
      <c r="C7" s="8"/>
      <c r="D7" s="8"/>
      <c r="E7" s="9">
        <v>3818</v>
      </c>
      <c r="F7" s="10">
        <v>138402.5</v>
      </c>
      <c r="G7" s="11">
        <f t="shared" si="0"/>
        <v>36.25</v>
      </c>
      <c r="H7" s="11">
        <v>44.13</v>
      </c>
      <c r="I7" s="11">
        <f t="shared" si="1"/>
        <v>-7.880000000000003</v>
      </c>
      <c r="J7" s="12">
        <v>4</v>
      </c>
      <c r="K7" s="12">
        <v>2</v>
      </c>
      <c r="L7" s="12">
        <f t="shared" si="2"/>
        <v>-2</v>
      </c>
    </row>
    <row r="8" spans="1:12" ht="14.25">
      <c r="A8" s="8" t="s">
        <v>22</v>
      </c>
      <c r="B8" s="8"/>
      <c r="C8" s="8"/>
      <c r="D8" s="8"/>
      <c r="E8" s="9">
        <v>1207</v>
      </c>
      <c r="F8" s="10">
        <v>41279.4</v>
      </c>
      <c r="G8" s="11">
        <f t="shared" si="0"/>
        <v>34.2</v>
      </c>
      <c r="H8" s="11">
        <v>36.330000000000005</v>
      </c>
      <c r="I8" s="11">
        <f t="shared" si="1"/>
        <v>-2.1300000000000026</v>
      </c>
      <c r="J8" s="12">
        <v>5</v>
      </c>
      <c r="K8" s="12">
        <v>11</v>
      </c>
      <c r="L8" s="12">
        <f t="shared" si="2"/>
        <v>6</v>
      </c>
    </row>
    <row r="9" spans="1:12" ht="14.25">
      <c r="A9" s="8" t="s">
        <v>12</v>
      </c>
      <c r="B9" s="8"/>
      <c r="C9" s="8"/>
      <c r="D9" s="8"/>
      <c r="E9" s="9">
        <v>541</v>
      </c>
      <c r="F9" s="10">
        <v>18480.559999999998</v>
      </c>
      <c r="G9" s="11">
        <f t="shared" si="0"/>
        <v>34.16</v>
      </c>
      <c r="H9" s="11">
        <v>39.13</v>
      </c>
      <c r="I9" s="11">
        <f t="shared" si="1"/>
        <v>-4.970000000000006</v>
      </c>
      <c r="J9" s="12">
        <v>6</v>
      </c>
      <c r="K9" s="12">
        <v>6</v>
      </c>
      <c r="L9" s="12">
        <f t="shared" si="2"/>
        <v>0</v>
      </c>
    </row>
    <row r="10" spans="1:12" ht="14.25">
      <c r="A10" s="8" t="s">
        <v>19</v>
      </c>
      <c r="B10" s="8"/>
      <c r="C10" s="8"/>
      <c r="D10" s="8"/>
      <c r="E10" s="9">
        <v>1141</v>
      </c>
      <c r="F10" s="10">
        <v>38200.67999999999</v>
      </c>
      <c r="G10" s="11">
        <f t="shared" si="0"/>
        <v>33.48</v>
      </c>
      <c r="H10" s="11">
        <v>38.57</v>
      </c>
      <c r="I10" s="11">
        <f t="shared" si="1"/>
        <v>-5.090000000000003</v>
      </c>
      <c r="J10" s="12">
        <v>7</v>
      </c>
      <c r="K10" s="12">
        <v>8</v>
      </c>
      <c r="L10" s="12">
        <f t="shared" si="2"/>
        <v>1</v>
      </c>
    </row>
    <row r="11" spans="1:12" ht="14.25">
      <c r="A11" s="8" t="s">
        <v>16</v>
      </c>
      <c r="B11" s="8"/>
      <c r="C11" s="8"/>
      <c r="D11" s="8"/>
      <c r="E11" s="9">
        <v>397</v>
      </c>
      <c r="F11" s="10">
        <v>13279.650000000001</v>
      </c>
      <c r="G11" s="11">
        <f t="shared" si="0"/>
        <v>33.45</v>
      </c>
      <c r="H11" s="11">
        <v>38.9</v>
      </c>
      <c r="I11" s="11">
        <f t="shared" si="1"/>
        <v>-5.449999999999996</v>
      </c>
      <c r="J11" s="12">
        <v>8</v>
      </c>
      <c r="K11" s="12">
        <v>7</v>
      </c>
      <c r="L11" s="12">
        <f t="shared" si="2"/>
        <v>-1</v>
      </c>
    </row>
    <row r="12" spans="1:13" ht="14.25">
      <c r="A12" s="8" t="s">
        <v>24</v>
      </c>
      <c r="B12" s="8"/>
      <c r="C12" s="8"/>
      <c r="D12" s="8"/>
      <c r="E12" s="9">
        <v>211</v>
      </c>
      <c r="F12" s="10">
        <v>6650.72</v>
      </c>
      <c r="G12" s="11">
        <f t="shared" si="0"/>
        <v>31.52</v>
      </c>
      <c r="H12" s="11">
        <v>23.52</v>
      </c>
      <c r="I12" s="11">
        <f t="shared" si="1"/>
        <v>8</v>
      </c>
      <c r="J12" s="12">
        <v>9</v>
      </c>
      <c r="K12" s="12">
        <v>16</v>
      </c>
      <c r="L12" s="12">
        <f t="shared" si="2"/>
        <v>7</v>
      </c>
      <c r="M12" s="16"/>
    </row>
    <row r="13" spans="1:12" ht="14.25">
      <c r="A13" s="8" t="s">
        <v>23</v>
      </c>
      <c r="B13" s="8"/>
      <c r="C13" s="8"/>
      <c r="D13" s="8"/>
      <c r="E13" s="9">
        <v>238</v>
      </c>
      <c r="F13" s="10">
        <v>7425.6</v>
      </c>
      <c r="G13" s="11">
        <f t="shared" si="0"/>
        <v>31.2</v>
      </c>
      <c r="H13" s="11">
        <v>27.459999999999997</v>
      </c>
      <c r="I13" s="11">
        <f t="shared" si="1"/>
        <v>3.740000000000002</v>
      </c>
      <c r="J13" s="12">
        <v>10</v>
      </c>
      <c r="K13" s="12">
        <v>14</v>
      </c>
      <c r="L13" s="12">
        <f t="shared" si="2"/>
        <v>4</v>
      </c>
    </row>
    <row r="14" spans="1:12" ht="14.25">
      <c r="A14" s="8" t="s">
        <v>18</v>
      </c>
      <c r="B14" s="8"/>
      <c r="C14" s="8"/>
      <c r="D14" s="8"/>
      <c r="E14" s="9">
        <v>764</v>
      </c>
      <c r="F14" s="10">
        <v>23286.72</v>
      </c>
      <c r="G14" s="11">
        <f t="shared" si="0"/>
        <v>30.48</v>
      </c>
      <c r="H14" s="11">
        <v>33.93</v>
      </c>
      <c r="I14" s="11">
        <f t="shared" si="1"/>
        <v>-3.4499999999999993</v>
      </c>
      <c r="J14" s="12">
        <v>11</v>
      </c>
      <c r="K14" s="12">
        <v>13</v>
      </c>
      <c r="L14" s="12">
        <f t="shared" si="2"/>
        <v>2</v>
      </c>
    </row>
    <row r="15" spans="1:12" ht="14.25">
      <c r="A15" s="8" t="s">
        <v>26</v>
      </c>
      <c r="B15" s="8"/>
      <c r="C15" s="8"/>
      <c r="D15" s="8"/>
      <c r="E15" s="9">
        <v>306</v>
      </c>
      <c r="F15" s="10">
        <v>9244.26</v>
      </c>
      <c r="G15" s="11">
        <f t="shared" si="0"/>
        <v>30.21</v>
      </c>
      <c r="H15" s="11">
        <v>37.32</v>
      </c>
      <c r="I15" s="11">
        <f t="shared" si="1"/>
        <v>-7.109999999999999</v>
      </c>
      <c r="J15" s="12">
        <v>12</v>
      </c>
      <c r="K15" s="12">
        <v>10</v>
      </c>
      <c r="L15" s="12">
        <f t="shared" si="2"/>
        <v>-2</v>
      </c>
    </row>
    <row r="16" spans="1:12" ht="14.25">
      <c r="A16" s="8" t="s">
        <v>14</v>
      </c>
      <c r="B16" s="8"/>
      <c r="C16" s="8"/>
      <c r="D16" s="8"/>
      <c r="E16" s="9">
        <v>55</v>
      </c>
      <c r="F16" s="10">
        <v>1627.45</v>
      </c>
      <c r="G16" s="11">
        <f t="shared" si="0"/>
        <v>29.59</v>
      </c>
      <c r="H16" s="11">
        <v>42.36</v>
      </c>
      <c r="I16" s="11">
        <f t="shared" si="1"/>
        <v>-12.77</v>
      </c>
      <c r="J16" s="12">
        <v>13</v>
      </c>
      <c r="K16" s="12">
        <v>4</v>
      </c>
      <c r="L16" s="12">
        <f t="shared" si="2"/>
        <v>-9</v>
      </c>
    </row>
    <row r="17" spans="1:12" ht="14.25">
      <c r="A17" s="8" t="s">
        <v>17</v>
      </c>
      <c r="B17" s="8"/>
      <c r="C17" s="8"/>
      <c r="D17" s="8"/>
      <c r="E17" s="9">
        <v>254</v>
      </c>
      <c r="F17" s="10">
        <v>7040.88</v>
      </c>
      <c r="G17" s="11">
        <f t="shared" si="0"/>
        <v>27.72</v>
      </c>
      <c r="H17" s="11">
        <v>38.545801526717554</v>
      </c>
      <c r="I17" s="11">
        <f t="shared" si="1"/>
        <v>-10.825801526717555</v>
      </c>
      <c r="J17" s="12">
        <v>14</v>
      </c>
      <c r="K17" s="12">
        <v>9</v>
      </c>
      <c r="L17" s="12">
        <f t="shared" si="2"/>
        <v>-5</v>
      </c>
    </row>
    <row r="18" spans="1:12" ht="14.25">
      <c r="A18" s="8" t="s">
        <v>21</v>
      </c>
      <c r="B18" s="8"/>
      <c r="C18" s="8"/>
      <c r="D18" s="8"/>
      <c r="E18" s="9">
        <v>34</v>
      </c>
      <c r="F18" s="10">
        <v>888.08</v>
      </c>
      <c r="G18" s="11">
        <f t="shared" si="0"/>
        <v>26.12</v>
      </c>
      <c r="H18" s="11">
        <v>44</v>
      </c>
      <c r="I18" s="11">
        <f t="shared" si="1"/>
        <v>-17.88</v>
      </c>
      <c r="J18" s="12">
        <v>15</v>
      </c>
      <c r="K18" s="12">
        <v>3</v>
      </c>
      <c r="L18" s="12">
        <f t="shared" si="2"/>
        <v>-12</v>
      </c>
    </row>
    <row r="19" spans="1:12" ht="14.25">
      <c r="A19" s="8" t="s">
        <v>27</v>
      </c>
      <c r="B19" s="8"/>
      <c r="C19" s="8"/>
      <c r="D19" s="8"/>
      <c r="E19" s="9">
        <v>201</v>
      </c>
      <c r="F19" s="10">
        <v>5043.09</v>
      </c>
      <c r="G19" s="11">
        <f t="shared" si="0"/>
        <v>25.09</v>
      </c>
      <c r="H19" s="11">
        <v>26.06</v>
      </c>
      <c r="I19" s="11">
        <f t="shared" si="1"/>
        <v>-0.9699999999999989</v>
      </c>
      <c r="J19" s="12">
        <v>16</v>
      </c>
      <c r="K19" s="12">
        <v>15</v>
      </c>
      <c r="L19" s="12">
        <f t="shared" si="2"/>
        <v>-1</v>
      </c>
    </row>
    <row r="20" spans="1:12" ht="14.25">
      <c r="A20" s="8" t="s">
        <v>28</v>
      </c>
      <c r="B20" s="8"/>
      <c r="C20" s="8"/>
      <c r="D20" s="8"/>
      <c r="E20" s="9"/>
      <c r="F20" s="10"/>
      <c r="G20" s="11"/>
      <c r="H20" s="11"/>
      <c r="I20" s="11"/>
      <c r="J20" s="12"/>
      <c r="K20" s="12"/>
      <c r="L20" s="12"/>
    </row>
    <row r="21" spans="1:12" ht="14.25">
      <c r="A21" s="8" t="s">
        <v>29</v>
      </c>
      <c r="B21" s="8"/>
      <c r="C21" s="8"/>
      <c r="D21" s="8"/>
      <c r="E21" s="8">
        <f>SUM(E4:E20)</f>
        <v>11592</v>
      </c>
      <c r="F21" s="12">
        <f>SUM(F4:F20)</f>
        <v>404343.10000000003</v>
      </c>
      <c r="G21" s="11">
        <f>F21/E21</f>
        <v>34.88121980676329</v>
      </c>
      <c r="H21" s="11">
        <v>39.928561516740615</v>
      </c>
      <c r="I21" s="11">
        <f>G21-H21</f>
        <v>-5.047341709977324</v>
      </c>
      <c r="J21" s="17"/>
      <c r="K21" s="8"/>
      <c r="L21" s="8"/>
    </row>
    <row r="22" ht="54" customHeight="1">
      <c r="H22" s="13"/>
    </row>
    <row r="23" spans="1:12" ht="15.75" customHeight="1">
      <c r="A23" s="2" t="s">
        <v>34</v>
      </c>
      <c r="B23" s="2"/>
      <c r="C23" s="2"/>
      <c r="D23" s="2"/>
      <c r="E23" s="2"/>
      <c r="F23" s="2"/>
      <c r="G23" s="2"/>
      <c r="H23" s="2"/>
      <c r="I23" s="2"/>
      <c r="J23" s="2"/>
      <c r="K23" s="2"/>
      <c r="L23" s="2"/>
    </row>
    <row r="24" spans="1:12" ht="21" customHeight="1">
      <c r="A24" s="3" t="s">
        <v>1</v>
      </c>
      <c r="B24" s="3" t="s">
        <v>2</v>
      </c>
      <c r="C24" s="3" t="s">
        <v>3</v>
      </c>
      <c r="D24" s="3" t="s">
        <v>4</v>
      </c>
      <c r="E24" s="3" t="s">
        <v>5</v>
      </c>
      <c r="F24" s="3" t="s">
        <v>6</v>
      </c>
      <c r="G24" s="4" t="s">
        <v>7</v>
      </c>
      <c r="H24" s="5"/>
      <c r="I24" s="15"/>
      <c r="J24" s="7" t="s">
        <v>8</v>
      </c>
      <c r="K24" s="7"/>
      <c r="L24" s="7"/>
    </row>
    <row r="25" spans="1:12" ht="21" customHeight="1">
      <c r="A25" s="6"/>
      <c r="B25" s="6"/>
      <c r="C25" s="6"/>
      <c r="D25" s="6"/>
      <c r="E25" s="6"/>
      <c r="F25" s="6"/>
      <c r="G25" s="7" t="s">
        <v>9</v>
      </c>
      <c r="H25" s="7" t="s">
        <v>10</v>
      </c>
      <c r="I25" s="7" t="s">
        <v>11</v>
      </c>
      <c r="J25" s="7" t="s">
        <v>9</v>
      </c>
      <c r="K25" s="7" t="s">
        <v>10</v>
      </c>
      <c r="L25" s="7" t="s">
        <v>11</v>
      </c>
    </row>
    <row r="26" spans="1:12" ht="14.25">
      <c r="A26" s="8" t="s">
        <v>15</v>
      </c>
      <c r="B26" s="8"/>
      <c r="C26" s="8"/>
      <c r="D26" s="8"/>
      <c r="E26" s="9">
        <v>3818</v>
      </c>
      <c r="F26" s="10">
        <v>175895.26</v>
      </c>
      <c r="G26" s="11">
        <f aca="true" t="shared" si="3" ref="G26:G41">F26/E26</f>
        <v>46.07</v>
      </c>
      <c r="H26" s="8">
        <v>51.34</v>
      </c>
      <c r="I26" s="11">
        <f aca="true" t="shared" si="4" ref="I26:I41">G26-H26</f>
        <v>-5.270000000000003</v>
      </c>
      <c r="J26" s="12">
        <v>1</v>
      </c>
      <c r="K26" s="12">
        <v>4</v>
      </c>
      <c r="L26" s="12">
        <f aca="true" t="shared" si="5" ref="L26:L41">K26-J26</f>
        <v>3</v>
      </c>
    </row>
    <row r="27" spans="1:12" ht="14.25">
      <c r="A27" s="8" t="s">
        <v>13</v>
      </c>
      <c r="B27" s="8"/>
      <c r="C27" s="8"/>
      <c r="D27" s="8"/>
      <c r="E27" s="9">
        <v>532</v>
      </c>
      <c r="F27" s="10">
        <v>24429.44</v>
      </c>
      <c r="G27" s="11">
        <f t="shared" si="3"/>
        <v>45.92</v>
      </c>
      <c r="H27" s="8">
        <v>58.37</v>
      </c>
      <c r="I27" s="11">
        <f t="shared" si="4"/>
        <v>-12.450000000000003</v>
      </c>
      <c r="J27" s="12">
        <v>2</v>
      </c>
      <c r="K27" s="12">
        <v>2</v>
      </c>
      <c r="L27" s="12">
        <f t="shared" si="5"/>
        <v>0</v>
      </c>
    </row>
    <row r="28" spans="1:12" ht="14.25">
      <c r="A28" s="8" t="s">
        <v>21</v>
      </c>
      <c r="B28" s="8"/>
      <c r="C28" s="8"/>
      <c r="D28" s="8"/>
      <c r="E28" s="9">
        <v>34</v>
      </c>
      <c r="F28" s="10">
        <v>1488.86</v>
      </c>
      <c r="G28" s="11">
        <f t="shared" si="3"/>
        <v>43.79</v>
      </c>
      <c r="H28" s="8">
        <v>62.71</v>
      </c>
      <c r="I28" s="11">
        <f t="shared" si="4"/>
        <v>-18.92</v>
      </c>
      <c r="J28" s="12">
        <v>3</v>
      </c>
      <c r="K28" s="12">
        <v>1</v>
      </c>
      <c r="L28" s="12">
        <f t="shared" si="5"/>
        <v>-2</v>
      </c>
    </row>
    <row r="29" spans="1:12" ht="14.25">
      <c r="A29" s="8" t="s">
        <v>26</v>
      </c>
      <c r="B29" s="8"/>
      <c r="C29" s="8"/>
      <c r="D29" s="8"/>
      <c r="E29" s="9">
        <v>306</v>
      </c>
      <c r="F29" s="10">
        <v>12806.1</v>
      </c>
      <c r="G29" s="11">
        <f t="shared" si="3"/>
        <v>41.85</v>
      </c>
      <c r="H29" s="8">
        <v>49.05</v>
      </c>
      <c r="I29" s="11">
        <f t="shared" si="4"/>
        <v>-7.200000000000003</v>
      </c>
      <c r="J29" s="12">
        <v>4</v>
      </c>
      <c r="K29" s="12">
        <v>5</v>
      </c>
      <c r="L29" s="12">
        <f t="shared" si="5"/>
        <v>1</v>
      </c>
    </row>
    <row r="30" spans="1:12" ht="14.25">
      <c r="A30" s="8" t="s">
        <v>16</v>
      </c>
      <c r="B30" s="8"/>
      <c r="C30" s="8"/>
      <c r="D30" s="8"/>
      <c r="E30" s="9">
        <v>397</v>
      </c>
      <c r="F30" s="10">
        <v>15792.66</v>
      </c>
      <c r="G30" s="11">
        <f t="shared" si="3"/>
        <v>39.78</v>
      </c>
      <c r="H30" s="8">
        <v>47.82</v>
      </c>
      <c r="I30" s="11">
        <f t="shared" si="4"/>
        <v>-8.04</v>
      </c>
      <c r="J30" s="12">
        <v>5</v>
      </c>
      <c r="K30" s="12">
        <v>7</v>
      </c>
      <c r="L30" s="12">
        <f t="shared" si="5"/>
        <v>2</v>
      </c>
    </row>
    <row r="31" spans="1:12" ht="14.25">
      <c r="A31" s="8" t="s">
        <v>25</v>
      </c>
      <c r="B31" s="8"/>
      <c r="C31" s="8"/>
      <c r="D31" s="8"/>
      <c r="E31" s="9">
        <v>433</v>
      </c>
      <c r="F31" s="10">
        <v>16432.350000000002</v>
      </c>
      <c r="G31" s="11">
        <f t="shared" si="3"/>
        <v>37.95</v>
      </c>
      <c r="H31" s="8">
        <v>51.86</v>
      </c>
      <c r="I31" s="11">
        <f t="shared" si="4"/>
        <v>-13.909999999999997</v>
      </c>
      <c r="J31" s="12">
        <v>6</v>
      </c>
      <c r="K31" s="12">
        <v>3</v>
      </c>
      <c r="L31" s="12">
        <f t="shared" si="5"/>
        <v>-3</v>
      </c>
    </row>
    <row r="32" spans="1:12" ht="14.25">
      <c r="A32" s="8" t="s">
        <v>19</v>
      </c>
      <c r="B32" s="8"/>
      <c r="C32" s="8"/>
      <c r="D32" s="8"/>
      <c r="E32" s="9">
        <v>1141</v>
      </c>
      <c r="F32" s="10">
        <v>42433.79</v>
      </c>
      <c r="G32" s="11">
        <f t="shared" si="3"/>
        <v>37.19</v>
      </c>
      <c r="H32" s="8">
        <v>48.83</v>
      </c>
      <c r="I32" s="11">
        <f t="shared" si="4"/>
        <v>-11.64</v>
      </c>
      <c r="J32" s="12">
        <v>7</v>
      </c>
      <c r="K32" s="12">
        <v>6</v>
      </c>
      <c r="L32" s="12">
        <f t="shared" si="5"/>
        <v>-1</v>
      </c>
    </row>
    <row r="33" spans="1:12" ht="14.25">
      <c r="A33" s="8" t="s">
        <v>20</v>
      </c>
      <c r="B33" s="8"/>
      <c r="C33" s="8"/>
      <c r="D33" s="8"/>
      <c r="E33" s="9">
        <v>1460</v>
      </c>
      <c r="F33" s="10">
        <v>54136.8</v>
      </c>
      <c r="G33" s="11">
        <f t="shared" si="3"/>
        <v>37.08</v>
      </c>
      <c r="H33" s="8">
        <v>38.8</v>
      </c>
      <c r="I33" s="11">
        <f t="shared" si="4"/>
        <v>-1.7199999999999989</v>
      </c>
      <c r="J33" s="12">
        <v>8</v>
      </c>
      <c r="K33" s="12">
        <v>12</v>
      </c>
      <c r="L33" s="12">
        <f t="shared" si="5"/>
        <v>4</v>
      </c>
    </row>
    <row r="34" spans="1:12" ht="14.25">
      <c r="A34" s="8" t="s">
        <v>17</v>
      </c>
      <c r="B34" s="8"/>
      <c r="C34" s="8"/>
      <c r="D34" s="8"/>
      <c r="E34" s="9">
        <v>254</v>
      </c>
      <c r="F34" s="10">
        <v>9304.02</v>
      </c>
      <c r="G34" s="11">
        <f t="shared" si="3"/>
        <v>36.63</v>
      </c>
      <c r="H34" s="8">
        <v>43.36</v>
      </c>
      <c r="I34" s="11">
        <f t="shared" si="4"/>
        <v>-6.729999999999997</v>
      </c>
      <c r="J34" s="12">
        <v>9</v>
      </c>
      <c r="K34" s="12">
        <v>8</v>
      </c>
      <c r="L34" s="12">
        <f t="shared" si="5"/>
        <v>-1</v>
      </c>
    </row>
    <row r="35" spans="1:12" ht="14.25">
      <c r="A35" s="8" t="s">
        <v>22</v>
      </c>
      <c r="B35" s="8"/>
      <c r="C35" s="8"/>
      <c r="D35" s="8"/>
      <c r="E35" s="9">
        <v>1207</v>
      </c>
      <c r="F35" s="10">
        <v>44043.43</v>
      </c>
      <c r="G35" s="11">
        <f t="shared" si="3"/>
        <v>36.49</v>
      </c>
      <c r="H35" s="8">
        <v>43.16</v>
      </c>
      <c r="I35" s="11">
        <f t="shared" si="4"/>
        <v>-6.669999999999995</v>
      </c>
      <c r="J35" s="12">
        <v>10</v>
      </c>
      <c r="K35" s="12">
        <v>9</v>
      </c>
      <c r="L35" s="12">
        <f t="shared" si="5"/>
        <v>-1</v>
      </c>
    </row>
    <row r="36" spans="1:12" ht="14.25">
      <c r="A36" s="8" t="s">
        <v>14</v>
      </c>
      <c r="B36" s="8"/>
      <c r="C36" s="8"/>
      <c r="D36" s="8"/>
      <c r="E36" s="9">
        <v>55</v>
      </c>
      <c r="F36" s="10">
        <v>2003.1</v>
      </c>
      <c r="G36" s="11">
        <f t="shared" si="3"/>
        <v>36.42</v>
      </c>
      <c r="H36" s="8">
        <v>30.07</v>
      </c>
      <c r="I36" s="11">
        <f t="shared" si="4"/>
        <v>6.350000000000001</v>
      </c>
      <c r="J36" s="12">
        <v>11</v>
      </c>
      <c r="K36" s="12">
        <v>14</v>
      </c>
      <c r="L36" s="12">
        <f t="shared" si="5"/>
        <v>3</v>
      </c>
    </row>
    <row r="37" spans="1:12" ht="14.25">
      <c r="A37" s="8" t="s">
        <v>12</v>
      </c>
      <c r="B37" s="8"/>
      <c r="C37" s="8"/>
      <c r="D37" s="8"/>
      <c r="E37" s="9">
        <v>541</v>
      </c>
      <c r="F37" s="10">
        <v>19173.039999999997</v>
      </c>
      <c r="G37" s="11">
        <f t="shared" si="3"/>
        <v>35.44</v>
      </c>
      <c r="H37" s="8">
        <v>41.47</v>
      </c>
      <c r="I37" s="11">
        <f t="shared" si="4"/>
        <v>-6.030000000000001</v>
      </c>
      <c r="J37" s="12">
        <v>12</v>
      </c>
      <c r="K37" s="12">
        <v>10</v>
      </c>
      <c r="L37" s="12">
        <f t="shared" si="5"/>
        <v>-2</v>
      </c>
    </row>
    <row r="38" spans="1:12" ht="14.25">
      <c r="A38" s="8" t="s">
        <v>18</v>
      </c>
      <c r="B38" s="8"/>
      <c r="C38" s="8"/>
      <c r="D38" s="8"/>
      <c r="E38" s="9">
        <v>764</v>
      </c>
      <c r="F38" s="10">
        <v>24807.08</v>
      </c>
      <c r="G38" s="11">
        <f t="shared" si="3"/>
        <v>32.47</v>
      </c>
      <c r="H38" s="8">
        <v>39.67</v>
      </c>
      <c r="I38" s="11">
        <f t="shared" si="4"/>
        <v>-7.200000000000003</v>
      </c>
      <c r="J38" s="12">
        <v>13</v>
      </c>
      <c r="K38" s="12">
        <v>11</v>
      </c>
      <c r="L38" s="12">
        <f t="shared" si="5"/>
        <v>-2</v>
      </c>
    </row>
    <row r="39" spans="1:12" ht="14.25">
      <c r="A39" s="8" t="s">
        <v>24</v>
      </c>
      <c r="B39" s="8"/>
      <c r="C39" s="8"/>
      <c r="D39" s="8"/>
      <c r="E39" s="9">
        <v>211</v>
      </c>
      <c r="F39" s="10">
        <v>6541</v>
      </c>
      <c r="G39" s="11">
        <f t="shared" si="3"/>
        <v>31</v>
      </c>
      <c r="H39" s="8">
        <v>31</v>
      </c>
      <c r="I39" s="11">
        <f t="shared" si="4"/>
        <v>0</v>
      </c>
      <c r="J39" s="12">
        <v>14</v>
      </c>
      <c r="K39" s="12">
        <v>13</v>
      </c>
      <c r="L39" s="12">
        <f t="shared" si="5"/>
        <v>-1</v>
      </c>
    </row>
    <row r="40" spans="1:12" ht="14.25">
      <c r="A40" s="8" t="s">
        <v>27</v>
      </c>
      <c r="B40" s="8"/>
      <c r="C40" s="8"/>
      <c r="D40" s="8"/>
      <c r="E40" s="9">
        <v>201</v>
      </c>
      <c r="F40" s="10">
        <v>6146.58</v>
      </c>
      <c r="G40" s="11">
        <f t="shared" si="3"/>
        <v>30.58</v>
      </c>
      <c r="H40" s="8">
        <v>19.150000000000002</v>
      </c>
      <c r="I40" s="11">
        <f t="shared" si="4"/>
        <v>11.429999999999996</v>
      </c>
      <c r="J40" s="12">
        <v>15</v>
      </c>
      <c r="K40" s="12">
        <v>16</v>
      </c>
      <c r="L40" s="12">
        <f t="shared" si="5"/>
        <v>1</v>
      </c>
    </row>
    <row r="41" spans="1:12" ht="14.25">
      <c r="A41" s="8" t="s">
        <v>23</v>
      </c>
      <c r="B41" s="8"/>
      <c r="C41" s="8"/>
      <c r="D41" s="8"/>
      <c r="E41" s="9">
        <v>238</v>
      </c>
      <c r="F41" s="10">
        <v>6837.74</v>
      </c>
      <c r="G41" s="11">
        <f t="shared" si="3"/>
        <v>28.73</v>
      </c>
      <c r="H41" s="8">
        <v>25.87</v>
      </c>
      <c r="I41" s="11">
        <f t="shared" si="4"/>
        <v>2.8599999999999994</v>
      </c>
      <c r="J41" s="12">
        <v>16</v>
      </c>
      <c r="K41" s="12">
        <v>15</v>
      </c>
      <c r="L41" s="12">
        <f t="shared" si="5"/>
        <v>-1</v>
      </c>
    </row>
    <row r="42" spans="1:12" ht="14.25">
      <c r="A42" s="8" t="s">
        <v>28</v>
      </c>
      <c r="B42" s="8"/>
      <c r="C42" s="8"/>
      <c r="D42" s="8"/>
      <c r="E42" s="9"/>
      <c r="F42" s="10"/>
      <c r="G42" s="11"/>
      <c r="H42" s="8"/>
      <c r="I42" s="11"/>
      <c r="J42" s="12"/>
      <c r="K42" s="12"/>
      <c r="L42" s="12"/>
    </row>
    <row r="43" spans="1:12" ht="14.25">
      <c r="A43" s="8" t="s">
        <v>29</v>
      </c>
      <c r="B43" s="8"/>
      <c r="C43" s="8"/>
      <c r="D43" s="8"/>
      <c r="E43" s="8">
        <f>SUM(E26:E42)</f>
        <v>11592</v>
      </c>
      <c r="F43" s="12">
        <f>SUM(F26:F42)</f>
        <v>462271.25</v>
      </c>
      <c r="G43" s="11">
        <f>F43/E43</f>
        <v>39.87847222222222</v>
      </c>
      <c r="H43" s="11">
        <v>45.89350302541348</v>
      </c>
      <c r="I43" s="11">
        <f>G43-H43</f>
        <v>-6.015030803191259</v>
      </c>
      <c r="J43" s="17"/>
      <c r="K43" s="8"/>
      <c r="L43" s="8"/>
    </row>
    <row r="44" ht="14.25">
      <c r="F44" s="14"/>
    </row>
  </sheetData>
  <sheetProtection/>
  <mergeCells count="18">
    <mergeCell ref="A1:L1"/>
    <mergeCell ref="G2:I2"/>
    <mergeCell ref="J2:L2"/>
    <mergeCell ref="A23:L23"/>
    <mergeCell ref="G24:I24"/>
    <mergeCell ref="J24:L24"/>
    <mergeCell ref="A2:A3"/>
    <mergeCell ref="A24:A25"/>
    <mergeCell ref="B2:B3"/>
    <mergeCell ref="B24:B25"/>
    <mergeCell ref="C2:C3"/>
    <mergeCell ref="C24:C25"/>
    <mergeCell ref="D2:D3"/>
    <mergeCell ref="D24:D25"/>
    <mergeCell ref="E2:E3"/>
    <mergeCell ref="E24:E25"/>
    <mergeCell ref="F2:F3"/>
    <mergeCell ref="F24:F25"/>
  </mergeCells>
  <printOptions/>
  <pageMargins left="0.9" right="0.75" top="0.98" bottom="0.75" header="0.51" footer="0.51"/>
  <pageSetup firstPageNumber="135" useFirstPageNumber="1" horizontalDpi="600" verticalDpi="600" orientation="portrait" paperSize="9"/>
  <headerFooter scaleWithDoc="0" alignWithMargins="0">
    <oddFooter>&amp;C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G25" sqref="G25"/>
    </sheetView>
  </sheetViews>
  <sheetFormatPr defaultColWidth="9.00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2015-10-23T04:32:07Z</cp:lastPrinted>
  <dcterms:created xsi:type="dcterms:W3CDTF">1996-12-17T01:32:42Z</dcterms:created>
  <dcterms:modified xsi:type="dcterms:W3CDTF">2017-10-07T16:44:51Z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