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2"/>
  </bookViews>
  <sheets>
    <sheet name="语文数学" sheetId="1" r:id="rId1"/>
    <sheet name="英语地理" sheetId="2" r:id="rId2"/>
    <sheet name="政治历史" sheetId="3" r:id="rId3"/>
    <sheet name="Sheet2" sheetId="4" r:id="rId4"/>
    <sheet name="Sheet3" sheetId="5" r:id="rId5"/>
  </sheets>
  <definedNames/>
  <calcPr fullCalcOnLoad="1"/>
</workbook>
</file>

<file path=xl/sharedStrings.xml><?xml version="1.0" encoding="utf-8"?>
<sst xmlns="http://schemas.openxmlformats.org/spreadsheetml/2006/main" count="204" uniqueCount="36">
  <si>
    <t>2018年凉山州各学校高三年级文科语文统考成绩同上年高二年级比统计表</t>
  </si>
  <si>
    <t>县市</t>
  </si>
  <si>
    <t>学籍人数</t>
  </si>
  <si>
    <t>病休残转人数</t>
  </si>
  <si>
    <t>应考人数</t>
  </si>
  <si>
    <t>实考人数</t>
  </si>
  <si>
    <t>总分</t>
  </si>
  <si>
    <t>平均分</t>
  </si>
  <si>
    <t>位次</t>
  </si>
  <si>
    <t>近两年全州排名</t>
  </si>
  <si>
    <t>今年</t>
  </si>
  <si>
    <t>上年</t>
  </si>
  <si>
    <t>升降</t>
  </si>
  <si>
    <t>宁南县</t>
  </si>
  <si>
    <t>德昌县</t>
  </si>
  <si>
    <t>会东县</t>
  </si>
  <si>
    <t>会理县</t>
  </si>
  <si>
    <t>冕宁县</t>
  </si>
  <si>
    <t>木里县</t>
  </si>
  <si>
    <t>西昌市</t>
  </si>
  <si>
    <t>甘洛县</t>
  </si>
  <si>
    <t>盐源县</t>
  </si>
  <si>
    <t>越西县</t>
  </si>
  <si>
    <t>雷波县</t>
  </si>
  <si>
    <t>昭觉县</t>
  </si>
  <si>
    <t>普格县</t>
  </si>
  <si>
    <t>美姑县</t>
  </si>
  <si>
    <t>金阳县</t>
  </si>
  <si>
    <t>布拖县</t>
  </si>
  <si>
    <t>喜德县</t>
  </si>
  <si>
    <t>合计</t>
  </si>
  <si>
    <t>2018年凉山州各学校高三年级文科数学统考成绩同上年高二年级比统计表</t>
  </si>
  <si>
    <t>2018年凉山州各学校高三年级文科英语统考成绩同上年高二年级比统计表</t>
  </si>
  <si>
    <t>2018年凉山州各学校高三年级文科地理统考成绩同上年高二年级比统计表</t>
  </si>
  <si>
    <t>2018年凉山州各学校高三年级文科政治统考成绩同上年高二年级比统计表</t>
  </si>
  <si>
    <t>2018年凉山州各学校高三年级文科历史统考成绩同上年高二年级比统计表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</si>
</sst>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ﰀ"/>
    <numFmt numFmtId="179" formatCode="0_ "/>
    <numFmt numFmtId="180" formatCode="0.00;_"/>
    <numFmt numFmtId="181" formatCode="0;_"/>
    <numFmt numFmtId="182" formatCode="0;_␀"/>
  </numFmts>
  <fonts count="36">
    <font>
      <sz val="12"/>
      <name val="宋体"/>
      <family val="0"/>
    </font>
    <font>
      <b/>
      <sz val="12"/>
      <name val="宋体"/>
      <family val="0"/>
    </font>
    <font>
      <b/>
      <sz val="10"/>
      <name val="宋体"/>
      <family val="0"/>
    </font>
    <font>
      <sz val="10"/>
      <name val="宋体"/>
      <family val="0"/>
    </font>
    <font>
      <sz val="10"/>
      <color indexed="8"/>
      <name val="宋体"/>
      <family val="0"/>
    </font>
    <font>
      <sz val="11"/>
      <name val="宋体"/>
      <family val="0"/>
    </font>
    <font>
      <b/>
      <sz val="9"/>
      <name val="宋体"/>
      <family val="0"/>
    </font>
    <font>
      <sz val="9"/>
      <name val="宋体"/>
      <family val="0"/>
    </font>
    <font>
      <sz val="9"/>
      <color indexed="8"/>
      <name val="宋体"/>
      <family val="0"/>
    </font>
    <font>
      <sz val="11"/>
      <color indexed="8"/>
      <name val="宋体"/>
      <family val="0"/>
    </font>
    <font>
      <i/>
      <sz val="11"/>
      <color indexed="23"/>
      <name val="宋体"/>
      <family val="0"/>
    </font>
    <font>
      <b/>
      <sz val="11"/>
      <color indexed="56"/>
      <name val="宋体"/>
      <family val="0"/>
    </font>
    <font>
      <u val="single"/>
      <sz val="10"/>
      <color indexed="36"/>
      <name val="Arial"/>
      <family val="2"/>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0"/>
      <color indexed="12"/>
      <name val="Arial"/>
      <family val="2"/>
    </font>
    <font>
      <sz val="11"/>
      <color indexed="52"/>
      <name val="宋体"/>
      <family val="0"/>
    </font>
    <font>
      <b/>
      <sz val="11"/>
      <color indexed="52"/>
      <name val="宋体"/>
      <family val="0"/>
    </font>
    <font>
      <b/>
      <sz val="10"/>
      <name val="Cambria"/>
      <family val="0"/>
    </font>
    <font>
      <sz val="10"/>
      <name val="Cambria"/>
      <family val="0"/>
    </font>
    <font>
      <sz val="10"/>
      <color theme="1"/>
      <name val="Calibri"/>
      <family val="0"/>
    </font>
    <font>
      <sz val="10"/>
      <color theme="1"/>
      <name val="宋体"/>
      <family val="0"/>
    </font>
    <font>
      <b/>
      <sz val="9"/>
      <name val="Cambria"/>
      <family val="0"/>
    </font>
    <font>
      <sz val="9"/>
      <name val="Cambria"/>
      <family val="0"/>
    </font>
    <font>
      <sz val="9"/>
      <color theme="1"/>
      <name val="Calibri"/>
      <family val="0"/>
    </font>
    <font>
      <sz val="9"/>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13" fillId="4" borderId="0" applyNumberFormat="0" applyBorder="0" applyAlignment="0" applyProtection="0"/>
    <xf numFmtId="41" fontId="0" fillId="0" borderId="0" applyFont="0" applyFill="0" applyBorder="0" applyAlignment="0" applyProtection="0"/>
    <xf numFmtId="0" fontId="9" fillId="5" borderId="0" applyNumberFormat="0" applyBorder="0" applyAlignment="0" applyProtection="0"/>
    <xf numFmtId="0" fontId="13" fillId="4"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9" fillId="2" borderId="0" applyNumberFormat="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21"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7" fillId="10" borderId="1" applyNumberFormat="0" applyAlignment="0" applyProtection="0"/>
    <xf numFmtId="0" fontId="20" fillId="11" borderId="7" applyNumberFormat="0" applyAlignment="0" applyProtection="0"/>
    <xf numFmtId="0" fontId="13" fillId="4" borderId="0" applyNumberFormat="0" applyBorder="0" applyAlignment="0" applyProtection="0"/>
    <xf numFmtId="0" fontId="9"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23" fillId="0" borderId="9" applyNumberFormat="0" applyFill="0" applyAlignment="0" applyProtection="0"/>
    <xf numFmtId="0" fontId="19" fillId="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14" fillId="15" borderId="0" applyNumberFormat="0" applyBorder="0" applyAlignment="0" applyProtection="0"/>
    <xf numFmtId="0" fontId="13" fillId="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4" fillId="20" borderId="0" applyNumberFormat="0" applyBorder="0" applyAlignment="0" applyProtection="0"/>
    <xf numFmtId="0" fontId="9"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9" fillId="22" borderId="0" applyNumberFormat="0" applyBorder="0" applyAlignment="0" applyProtection="0"/>
    <xf numFmtId="0" fontId="14" fillId="23" borderId="0" applyNumberFormat="0" applyBorder="0" applyAlignment="0" applyProtection="0"/>
    <xf numFmtId="0" fontId="0" fillId="0" borderId="0" applyNumberFormat="0" applyFont="0" applyFill="0" applyBorder="0" applyAlignment="0" applyProtection="0"/>
    <xf numFmtId="0" fontId="19" fillId="2" borderId="0" applyNumberFormat="0" applyBorder="0" applyAlignment="0" applyProtection="0"/>
    <xf numFmtId="0" fontId="19" fillId="2" borderId="0" applyNumberFormat="0" applyBorder="0" applyAlignment="0" applyProtection="0"/>
  </cellStyleXfs>
  <cellXfs count="51">
    <xf numFmtId="0" fontId="0" fillId="0" borderId="0" xfId="0" applyAlignment="1">
      <alignment/>
    </xf>
    <xf numFmtId="0" fontId="0" fillId="0" borderId="0" xfId="0" applyAlignment="1">
      <alignment horizontal="center" vertical="center"/>
    </xf>
    <xf numFmtId="0" fontId="1" fillId="0" borderId="10" xfId="0" applyFont="1" applyBorder="1" applyAlignment="1">
      <alignment horizontal="center"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9" fillId="0" borderId="15" xfId="0" applyFont="1" applyBorder="1" applyAlignment="1">
      <alignment horizontal="center" vertical="center"/>
    </xf>
    <xf numFmtId="0" fontId="30" fillId="0" borderId="15" xfId="0" applyFont="1" applyFill="1" applyBorder="1" applyAlignment="1">
      <alignment horizontal="center" vertical="center"/>
    </xf>
    <xf numFmtId="176" fontId="31" fillId="0" borderId="15" xfId="0" applyNumberFormat="1" applyFont="1" applyFill="1" applyBorder="1" applyAlignment="1">
      <alignment horizontal="center" vertical="top" wrapText="1"/>
    </xf>
    <xf numFmtId="177" fontId="29" fillId="0" borderId="15" xfId="0" applyNumberFormat="1" applyFont="1" applyBorder="1" applyAlignment="1">
      <alignment horizontal="center" vertical="center"/>
    </xf>
    <xf numFmtId="178" fontId="29" fillId="0" borderId="15" xfId="0" applyNumberFormat="1" applyFont="1" applyBorder="1" applyAlignment="1">
      <alignment horizontal="center" vertical="center"/>
    </xf>
    <xf numFmtId="178" fontId="0" fillId="0" borderId="0" xfId="0" applyNumberFormat="1" applyAlignment="1">
      <alignment horizontal="center" vertical="center"/>
    </xf>
    <xf numFmtId="176" fontId="5" fillId="0" borderId="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xf>
    <xf numFmtId="177" fontId="3" fillId="0" borderId="15" xfId="0" applyNumberFormat="1" applyFont="1" applyBorder="1" applyAlignment="1">
      <alignment horizontal="center" vertical="center"/>
    </xf>
    <xf numFmtId="178" fontId="3" fillId="0" borderId="15" xfId="0" applyNumberFormat="1" applyFont="1" applyBorder="1" applyAlignment="1">
      <alignment horizontal="center" vertical="center"/>
    </xf>
    <xf numFmtId="0" fontId="28" fillId="0" borderId="16" xfId="0" applyFont="1" applyBorder="1" applyAlignment="1">
      <alignment horizontal="center" vertical="center" wrapText="1"/>
    </xf>
    <xf numFmtId="179" fontId="29" fillId="0" borderId="15" xfId="0" applyNumberFormat="1" applyFont="1" applyBorder="1" applyAlignment="1">
      <alignment horizontal="center" vertical="center"/>
    </xf>
    <xf numFmtId="0" fontId="0" fillId="0" borderId="0" xfId="0" applyAlignment="1">
      <alignment horizontal="center" vertical="center" wrapText="1"/>
    </xf>
    <xf numFmtId="176" fontId="29" fillId="0" borderId="15" xfId="0" applyNumberFormat="1" applyFont="1" applyBorder="1" applyAlignment="1">
      <alignment horizontal="center" vertical="center"/>
    </xf>
    <xf numFmtId="0" fontId="2" fillId="0" borderId="16" xfId="0" applyFont="1" applyBorder="1" applyAlignment="1">
      <alignment horizontal="center" vertical="center" wrapText="1"/>
    </xf>
    <xf numFmtId="179" fontId="3" fillId="0" borderId="15" xfId="0" applyNumberFormat="1" applyFont="1" applyBorder="1" applyAlignment="1">
      <alignment horizontal="center" vertical="center"/>
    </xf>
    <xf numFmtId="176" fontId="3" fillId="0" borderId="15" xfId="0" applyNumberFormat="1" applyFont="1" applyBorder="1" applyAlignment="1">
      <alignment horizontal="center" vertical="center"/>
    </xf>
    <xf numFmtId="180" fontId="29" fillId="0" borderId="15" xfId="0" applyNumberFormat="1" applyFont="1" applyBorder="1" applyAlignment="1">
      <alignment horizontal="center" vertical="center"/>
    </xf>
    <xf numFmtId="181" fontId="29" fillId="0" borderId="15" xfId="0" applyNumberFormat="1" applyFont="1" applyBorder="1" applyAlignment="1">
      <alignment horizontal="center" vertical="center"/>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3" fillId="0" borderId="15" xfId="0" applyFont="1" applyBorder="1" applyAlignment="1">
      <alignment horizontal="center" vertical="center"/>
    </xf>
    <xf numFmtId="0" fontId="34" fillId="0" borderId="15" xfId="0" applyFont="1" applyFill="1" applyBorder="1" applyAlignment="1">
      <alignment horizontal="center" vertical="center"/>
    </xf>
    <xf numFmtId="176" fontId="35" fillId="0" borderId="15" xfId="0" applyNumberFormat="1" applyFont="1" applyFill="1" applyBorder="1" applyAlignment="1">
      <alignment horizontal="center" vertical="top" wrapText="1"/>
    </xf>
    <xf numFmtId="177" fontId="33" fillId="0" borderId="15" xfId="0" applyNumberFormat="1" applyFont="1" applyBorder="1" applyAlignment="1">
      <alignment horizontal="center" vertical="center"/>
    </xf>
    <xf numFmtId="182" fontId="33" fillId="0" borderId="15" xfId="0" applyNumberFormat="1" applyFont="1" applyBorder="1" applyAlignment="1">
      <alignment horizontal="center" vertical="center"/>
    </xf>
    <xf numFmtId="177" fontId="33" fillId="0" borderId="15" xfId="0" applyNumberFormat="1" applyFont="1" applyFill="1" applyBorder="1" applyAlignment="1">
      <alignment horizontal="center" vertical="center"/>
    </xf>
    <xf numFmtId="0" fontId="0" fillId="0" borderId="0" xfId="0" applyFont="1" applyBorder="1" applyAlignment="1">
      <alignment horizontal="center" vertical="center"/>
    </xf>
    <xf numFmtId="177" fontId="0" fillId="0" borderId="0" xfId="0" applyNumberFormat="1" applyFont="1" applyBorder="1" applyAlignment="1">
      <alignment horizontal="center" vertical="center"/>
    </xf>
    <xf numFmtId="177" fontId="0"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32" fillId="0" borderId="16" xfId="0" applyFont="1" applyBorder="1" applyAlignment="1">
      <alignment horizontal="center" vertical="center" wrapText="1"/>
    </xf>
    <xf numFmtId="179" fontId="33" fillId="0" borderId="15" xfId="0" applyNumberFormat="1" applyFont="1" applyBorder="1" applyAlignment="1">
      <alignment horizontal="center" vertical="center"/>
    </xf>
    <xf numFmtId="176" fontId="33" fillId="0" borderId="15" xfId="0" applyNumberFormat="1" applyFont="1" applyBorder="1" applyAlignment="1">
      <alignment horizontal="center" vertical="center"/>
    </xf>
    <xf numFmtId="176" fontId="0" fillId="0" borderId="0" xfId="0" applyNumberFormat="1" applyFont="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差_语数外"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好_语数外"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差_Sheet1"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差_政史地"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好_Sheet1" xfId="68"/>
    <cellStyle name="好_政史地"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3"/>
  <sheetViews>
    <sheetView workbookViewId="0" topLeftCell="A13">
      <selection activeCell="M24" sqref="M24:N25"/>
    </sheetView>
  </sheetViews>
  <sheetFormatPr defaultColWidth="9.00390625" defaultRowHeight="14.25"/>
  <cols>
    <col min="1" max="1" width="8.50390625" style="1" customWidth="1"/>
    <col min="2" max="2" width="4.875" style="1" customWidth="1"/>
    <col min="3" max="3" width="5.25390625" style="1" customWidth="1"/>
    <col min="4" max="4" width="4.75390625" style="1" customWidth="1"/>
    <col min="5" max="5" width="5.125" style="1" customWidth="1"/>
    <col min="6" max="6" width="9.25390625" style="1" customWidth="1"/>
    <col min="7" max="7" width="8.50390625" style="1" bestFit="1" customWidth="1"/>
    <col min="8" max="8" width="6.625" style="1" customWidth="1"/>
    <col min="9" max="9" width="7.125" style="1" customWidth="1"/>
    <col min="10" max="10" width="4.625" style="1" customWidth="1"/>
    <col min="11" max="11" width="4.125" style="1" customWidth="1"/>
    <col min="12" max="12" width="4.625" style="1" customWidth="1"/>
    <col min="13" max="16384" width="9.00390625" style="1" customWidth="1"/>
  </cols>
  <sheetData>
    <row r="1" spans="1:12" ht="15.75" customHeight="1">
      <c r="A1" s="2" t="s">
        <v>0</v>
      </c>
      <c r="B1" s="2"/>
      <c r="C1" s="2"/>
      <c r="D1" s="2"/>
      <c r="E1" s="2"/>
      <c r="F1" s="2"/>
      <c r="G1" s="2"/>
      <c r="H1" s="2"/>
      <c r="I1" s="2"/>
      <c r="J1" s="2"/>
      <c r="K1" s="2"/>
      <c r="L1" s="2"/>
    </row>
    <row r="2" spans="1:13" ht="21" customHeight="1">
      <c r="A2" s="32" t="s">
        <v>1</v>
      </c>
      <c r="B2" s="32" t="s">
        <v>2</v>
      </c>
      <c r="C2" s="32" t="s">
        <v>3</v>
      </c>
      <c r="D2" s="32" t="s">
        <v>4</v>
      </c>
      <c r="E2" s="32" t="s">
        <v>5</v>
      </c>
      <c r="F2" s="32" t="s">
        <v>6</v>
      </c>
      <c r="G2" s="33" t="s">
        <v>7</v>
      </c>
      <c r="H2" s="34"/>
      <c r="I2" s="47"/>
      <c r="J2" s="36" t="s">
        <v>8</v>
      </c>
      <c r="K2" s="36"/>
      <c r="L2" s="36"/>
      <c r="M2" s="1" t="s">
        <v>9</v>
      </c>
    </row>
    <row r="3" spans="1:14" ht="21" customHeight="1">
      <c r="A3" s="35"/>
      <c r="B3" s="35"/>
      <c r="C3" s="35"/>
      <c r="D3" s="35"/>
      <c r="E3" s="35"/>
      <c r="F3" s="35"/>
      <c r="G3" s="36" t="s">
        <v>10</v>
      </c>
      <c r="H3" s="36" t="s">
        <v>11</v>
      </c>
      <c r="I3" s="36" t="s">
        <v>12</v>
      </c>
      <c r="J3" s="36" t="s">
        <v>10</v>
      </c>
      <c r="K3" s="36" t="s">
        <v>11</v>
      </c>
      <c r="L3" s="36" t="s">
        <v>12</v>
      </c>
      <c r="M3" s="1">
        <v>2017</v>
      </c>
      <c r="N3" s="1">
        <v>2016</v>
      </c>
    </row>
    <row r="4" spans="1:12" ht="14.25">
      <c r="A4" s="37" t="s">
        <v>13</v>
      </c>
      <c r="B4" s="37"/>
      <c r="C4" s="37"/>
      <c r="D4" s="37"/>
      <c r="E4" s="38">
        <v>363</v>
      </c>
      <c r="F4" s="39">
        <v>33178.200000000004</v>
      </c>
      <c r="G4" s="40">
        <f aca="true" t="shared" si="0" ref="G4:G21">F4/E4</f>
        <v>91.4</v>
      </c>
      <c r="H4" s="37">
        <v>96.83</v>
      </c>
      <c r="I4" s="40"/>
      <c r="J4" s="48">
        <v>1</v>
      </c>
      <c r="K4" s="48">
        <v>2</v>
      </c>
      <c r="L4" s="48">
        <f aca="true" t="shared" si="1" ref="L4:L20">K4-J4</f>
        <v>1</v>
      </c>
    </row>
    <row r="5" spans="1:12" ht="14.25">
      <c r="A5" s="37" t="s">
        <v>14</v>
      </c>
      <c r="B5" s="37"/>
      <c r="C5" s="37"/>
      <c r="D5" s="37"/>
      <c r="E5" s="38">
        <v>484</v>
      </c>
      <c r="F5" s="39">
        <v>41924.08</v>
      </c>
      <c r="G5" s="40">
        <f t="shared" si="0"/>
        <v>86.62</v>
      </c>
      <c r="H5" s="37">
        <v>100.63</v>
      </c>
      <c r="I5" s="40"/>
      <c r="J5" s="48">
        <v>2</v>
      </c>
      <c r="K5" s="48">
        <v>1</v>
      </c>
      <c r="L5" s="48">
        <f t="shared" si="1"/>
        <v>-1</v>
      </c>
    </row>
    <row r="6" spans="1:12" ht="14.25">
      <c r="A6" s="37" t="s">
        <v>15</v>
      </c>
      <c r="B6" s="37"/>
      <c r="C6" s="37"/>
      <c r="D6" s="37"/>
      <c r="E6" s="38">
        <v>1065</v>
      </c>
      <c r="F6" s="39">
        <v>90801.9</v>
      </c>
      <c r="G6" s="40">
        <f t="shared" si="0"/>
        <v>85.25999999999999</v>
      </c>
      <c r="H6" s="37">
        <v>86.95</v>
      </c>
      <c r="I6" s="40"/>
      <c r="J6" s="48">
        <v>3</v>
      </c>
      <c r="K6" s="48">
        <v>9</v>
      </c>
      <c r="L6" s="48">
        <f t="shared" si="1"/>
        <v>6</v>
      </c>
    </row>
    <row r="7" spans="1:12" ht="14.25">
      <c r="A7" s="37" t="s">
        <v>16</v>
      </c>
      <c r="B7" s="37"/>
      <c r="C7" s="37"/>
      <c r="D7" s="37"/>
      <c r="E7" s="38">
        <v>868</v>
      </c>
      <c r="F7" s="39">
        <v>73814.72</v>
      </c>
      <c r="G7" s="40">
        <f t="shared" si="0"/>
        <v>85.04</v>
      </c>
      <c r="H7" s="37">
        <v>90.97</v>
      </c>
      <c r="I7" s="40"/>
      <c r="J7" s="48">
        <v>4</v>
      </c>
      <c r="K7" s="48">
        <v>5</v>
      </c>
      <c r="L7" s="48">
        <f t="shared" si="1"/>
        <v>1</v>
      </c>
    </row>
    <row r="8" spans="1:12" ht="14.25">
      <c r="A8" s="37" t="s">
        <v>17</v>
      </c>
      <c r="B8" s="37"/>
      <c r="C8" s="37"/>
      <c r="D8" s="37"/>
      <c r="E8" s="38">
        <v>762</v>
      </c>
      <c r="F8" s="39">
        <v>62796.42</v>
      </c>
      <c r="G8" s="40">
        <f t="shared" si="0"/>
        <v>82.41</v>
      </c>
      <c r="H8" s="37">
        <v>90.69</v>
      </c>
      <c r="I8" s="40"/>
      <c r="J8" s="48">
        <v>5</v>
      </c>
      <c r="K8" s="48">
        <v>7</v>
      </c>
      <c r="L8" s="48">
        <f t="shared" si="1"/>
        <v>2</v>
      </c>
    </row>
    <row r="9" spans="1:14" ht="14.25">
      <c r="A9" s="37" t="s">
        <v>18</v>
      </c>
      <c r="B9" s="37"/>
      <c r="C9" s="37"/>
      <c r="D9" s="37"/>
      <c r="E9" s="38">
        <v>272</v>
      </c>
      <c r="F9" s="39">
        <v>22276.800000000003</v>
      </c>
      <c r="G9" s="40">
        <f t="shared" si="0"/>
        <v>81.9</v>
      </c>
      <c r="H9" s="37">
        <v>92.88</v>
      </c>
      <c r="I9" s="40"/>
      <c r="J9" s="48">
        <v>6</v>
      </c>
      <c r="K9" s="48">
        <v>4</v>
      </c>
      <c r="L9" s="48">
        <f t="shared" si="1"/>
        <v>-2</v>
      </c>
      <c r="M9" s="1">
        <v>7</v>
      </c>
      <c r="N9" s="1">
        <v>10</v>
      </c>
    </row>
    <row r="10" spans="1:12" ht="14.25">
      <c r="A10" s="37" t="s">
        <v>19</v>
      </c>
      <c r="B10" s="37"/>
      <c r="C10" s="37"/>
      <c r="D10" s="37"/>
      <c r="E10" s="38">
        <v>2723</v>
      </c>
      <c r="F10" s="39">
        <v>222033.42</v>
      </c>
      <c r="G10" s="40">
        <f t="shared" si="0"/>
        <v>81.54</v>
      </c>
      <c r="H10" s="37">
        <v>90.93</v>
      </c>
      <c r="I10" s="40"/>
      <c r="J10" s="48">
        <v>7</v>
      </c>
      <c r="K10" s="48">
        <v>6</v>
      </c>
      <c r="L10" s="48">
        <f t="shared" si="1"/>
        <v>-1</v>
      </c>
    </row>
    <row r="11" spans="1:12" ht="14.25">
      <c r="A11" s="37" t="s">
        <v>20</v>
      </c>
      <c r="B11" s="37"/>
      <c r="C11" s="37"/>
      <c r="D11" s="37"/>
      <c r="E11" s="38">
        <v>328</v>
      </c>
      <c r="F11" s="39">
        <v>26722.16</v>
      </c>
      <c r="G11" s="40">
        <f t="shared" si="0"/>
        <v>81.47</v>
      </c>
      <c r="H11" s="37">
        <v>84.82</v>
      </c>
      <c r="I11" s="40"/>
      <c r="J11" s="48">
        <v>8</v>
      </c>
      <c r="K11" s="48">
        <v>10</v>
      </c>
      <c r="L11" s="48">
        <f t="shared" si="1"/>
        <v>2</v>
      </c>
    </row>
    <row r="12" spans="1:13" ht="14.25">
      <c r="A12" s="37" t="s">
        <v>21</v>
      </c>
      <c r="B12" s="37"/>
      <c r="C12" s="37"/>
      <c r="D12" s="37"/>
      <c r="E12" s="38">
        <v>766</v>
      </c>
      <c r="F12" s="39">
        <v>62306.44</v>
      </c>
      <c r="G12" s="40">
        <f t="shared" si="0"/>
        <v>81.34</v>
      </c>
      <c r="H12" s="37">
        <v>90.22</v>
      </c>
      <c r="I12" s="40"/>
      <c r="J12" s="48">
        <v>9</v>
      </c>
      <c r="K12" s="48">
        <v>8</v>
      </c>
      <c r="L12" s="48">
        <f t="shared" si="1"/>
        <v>-1</v>
      </c>
      <c r="M12" s="25"/>
    </row>
    <row r="13" spans="1:12" ht="14.25">
      <c r="A13" s="37" t="s">
        <v>22</v>
      </c>
      <c r="B13" s="37"/>
      <c r="C13" s="37"/>
      <c r="D13" s="37"/>
      <c r="E13" s="38">
        <v>428</v>
      </c>
      <c r="F13" s="39">
        <v>33636.520000000004</v>
      </c>
      <c r="G13" s="40">
        <f t="shared" si="0"/>
        <v>78.59</v>
      </c>
      <c r="H13" s="37">
        <v>92.89</v>
      </c>
      <c r="I13" s="40"/>
      <c r="J13" s="48">
        <v>10</v>
      </c>
      <c r="K13" s="48">
        <v>3</v>
      </c>
      <c r="L13" s="48">
        <f t="shared" si="1"/>
        <v>-7</v>
      </c>
    </row>
    <row r="14" spans="1:12" ht="14.25">
      <c r="A14" s="37" t="s">
        <v>23</v>
      </c>
      <c r="B14" s="37"/>
      <c r="C14" s="37"/>
      <c r="D14" s="37"/>
      <c r="E14" s="38">
        <v>491</v>
      </c>
      <c r="F14" s="39">
        <v>38558.23</v>
      </c>
      <c r="G14" s="40">
        <f t="shared" si="0"/>
        <v>78.53</v>
      </c>
      <c r="H14" s="37">
        <v>69.27</v>
      </c>
      <c r="I14" s="40"/>
      <c r="J14" s="48">
        <v>11</v>
      </c>
      <c r="K14" s="48">
        <v>14</v>
      </c>
      <c r="L14" s="48">
        <f t="shared" si="1"/>
        <v>3</v>
      </c>
    </row>
    <row r="15" spans="1:12" ht="14.25">
      <c r="A15" s="37" t="s">
        <v>24</v>
      </c>
      <c r="B15" s="37"/>
      <c r="C15" s="37"/>
      <c r="D15" s="37"/>
      <c r="E15" s="38">
        <v>242</v>
      </c>
      <c r="F15" s="39">
        <v>17114.239999999998</v>
      </c>
      <c r="G15" s="40">
        <f t="shared" si="0"/>
        <v>70.71999999999998</v>
      </c>
      <c r="H15" s="37">
        <v>51.21</v>
      </c>
      <c r="I15" s="40"/>
      <c r="J15" s="48">
        <v>12</v>
      </c>
      <c r="K15" s="48">
        <v>17</v>
      </c>
      <c r="L15" s="48">
        <f t="shared" si="1"/>
        <v>5</v>
      </c>
    </row>
    <row r="16" spans="1:12" ht="14.25">
      <c r="A16" s="37" t="s">
        <v>25</v>
      </c>
      <c r="B16" s="37"/>
      <c r="C16" s="37"/>
      <c r="D16" s="37"/>
      <c r="E16" s="38">
        <v>397</v>
      </c>
      <c r="F16" s="39">
        <v>27547.83</v>
      </c>
      <c r="G16" s="40">
        <f t="shared" si="0"/>
        <v>69.39</v>
      </c>
      <c r="H16" s="37">
        <v>80.8</v>
      </c>
      <c r="I16" s="40"/>
      <c r="J16" s="48">
        <v>13</v>
      </c>
      <c r="K16" s="48">
        <v>12</v>
      </c>
      <c r="L16" s="48">
        <f t="shared" si="1"/>
        <v>-1</v>
      </c>
    </row>
    <row r="17" spans="1:12" ht="14.25">
      <c r="A17" s="37" t="s">
        <v>26</v>
      </c>
      <c r="B17" s="37"/>
      <c r="C17" s="37"/>
      <c r="D17" s="37"/>
      <c r="E17" s="38">
        <v>348</v>
      </c>
      <c r="F17" s="39">
        <v>24018.96</v>
      </c>
      <c r="G17" s="40">
        <f t="shared" si="0"/>
        <v>69.02</v>
      </c>
      <c r="H17" s="37">
        <v>67.63</v>
      </c>
      <c r="I17" s="40"/>
      <c r="J17" s="48">
        <v>14</v>
      </c>
      <c r="K17" s="48">
        <v>15</v>
      </c>
      <c r="L17" s="48">
        <f t="shared" si="1"/>
        <v>1</v>
      </c>
    </row>
    <row r="18" spans="1:12" ht="14.25">
      <c r="A18" s="37" t="s">
        <v>27</v>
      </c>
      <c r="B18" s="37"/>
      <c r="C18" s="37"/>
      <c r="D18" s="37"/>
      <c r="E18" s="38">
        <v>316</v>
      </c>
      <c r="F18" s="39">
        <v>20887.6</v>
      </c>
      <c r="G18" s="40">
        <f t="shared" si="0"/>
        <v>66.1</v>
      </c>
      <c r="H18" s="37">
        <v>82.45</v>
      </c>
      <c r="I18" s="40"/>
      <c r="J18" s="48">
        <v>15</v>
      </c>
      <c r="K18" s="48">
        <v>11</v>
      </c>
      <c r="L18" s="48">
        <f t="shared" si="1"/>
        <v>-4</v>
      </c>
    </row>
    <row r="19" spans="1:12" ht="14.25">
      <c r="A19" s="37" t="s">
        <v>28</v>
      </c>
      <c r="B19" s="37"/>
      <c r="C19" s="37"/>
      <c r="D19" s="37"/>
      <c r="E19" s="38">
        <v>42</v>
      </c>
      <c r="F19" s="39">
        <v>2732.1</v>
      </c>
      <c r="G19" s="40">
        <f t="shared" si="0"/>
        <v>65.05</v>
      </c>
      <c r="H19" s="37">
        <v>51.86</v>
      </c>
      <c r="I19" s="40"/>
      <c r="J19" s="48">
        <v>16</v>
      </c>
      <c r="K19" s="48">
        <v>16</v>
      </c>
      <c r="L19" s="48">
        <f t="shared" si="1"/>
        <v>0</v>
      </c>
    </row>
    <row r="20" spans="1:12" ht="14.25">
      <c r="A20" s="37" t="s">
        <v>29</v>
      </c>
      <c r="B20" s="37"/>
      <c r="C20" s="37"/>
      <c r="D20" s="37"/>
      <c r="E20" s="38">
        <v>150</v>
      </c>
      <c r="F20" s="39">
        <v>9670.5</v>
      </c>
      <c r="G20" s="40">
        <f t="shared" si="0"/>
        <v>64.47</v>
      </c>
      <c r="H20" s="37">
        <v>69.54</v>
      </c>
      <c r="I20" s="40"/>
      <c r="J20" s="48">
        <v>17</v>
      </c>
      <c r="K20" s="48">
        <v>13</v>
      </c>
      <c r="L20" s="48">
        <f t="shared" si="1"/>
        <v>-4</v>
      </c>
    </row>
    <row r="21" spans="1:12" ht="14.25">
      <c r="A21" s="37" t="s">
        <v>30</v>
      </c>
      <c r="B21" s="37"/>
      <c r="C21" s="37"/>
      <c r="D21" s="37"/>
      <c r="E21" s="37">
        <f>SUM(E4:E20)</f>
        <v>10045</v>
      </c>
      <c r="F21" s="41">
        <f>SUM(F4:F20)</f>
        <v>810020.12</v>
      </c>
      <c r="G21" s="40">
        <f t="shared" si="0"/>
        <v>80.63913588850174</v>
      </c>
      <c r="H21" s="42">
        <v>85.16569467146128</v>
      </c>
      <c r="I21" s="40"/>
      <c r="J21" s="49"/>
      <c r="K21" s="37"/>
      <c r="L21" s="37"/>
    </row>
    <row r="22" spans="1:12" ht="30" customHeight="1">
      <c r="A22" s="43"/>
      <c r="B22" s="43"/>
      <c r="C22" s="43"/>
      <c r="D22" s="43"/>
      <c r="E22" s="43"/>
      <c r="F22" s="43"/>
      <c r="G22" s="44"/>
      <c r="H22" s="45"/>
      <c r="I22" s="44"/>
      <c r="J22" s="50"/>
      <c r="K22" s="43"/>
      <c r="L22" s="43"/>
    </row>
    <row r="23" spans="1:12" ht="15.75" customHeight="1">
      <c r="A23" s="46" t="s">
        <v>31</v>
      </c>
      <c r="B23" s="46"/>
      <c r="C23" s="46"/>
      <c r="D23" s="46"/>
      <c r="E23" s="46"/>
      <c r="F23" s="46"/>
      <c r="G23" s="46"/>
      <c r="H23" s="46"/>
      <c r="I23" s="46"/>
      <c r="J23" s="46"/>
      <c r="K23" s="46"/>
      <c r="L23" s="46"/>
    </row>
    <row r="24" spans="1:13" ht="21" customHeight="1">
      <c r="A24" s="7" t="s">
        <v>1</v>
      </c>
      <c r="B24" s="7" t="s">
        <v>2</v>
      </c>
      <c r="C24" s="7" t="s">
        <v>3</v>
      </c>
      <c r="D24" s="7" t="s">
        <v>4</v>
      </c>
      <c r="E24" s="7" t="s">
        <v>5</v>
      </c>
      <c r="F24" s="7" t="s">
        <v>6</v>
      </c>
      <c r="G24" s="7" t="s">
        <v>7</v>
      </c>
      <c r="H24" s="7"/>
      <c r="I24" s="7"/>
      <c r="J24" s="7" t="s">
        <v>8</v>
      </c>
      <c r="K24" s="7"/>
      <c r="L24" s="7"/>
      <c r="M24" s="1" t="s">
        <v>9</v>
      </c>
    </row>
    <row r="25" spans="1:14" ht="21" customHeight="1">
      <c r="A25" s="7"/>
      <c r="B25" s="7"/>
      <c r="C25" s="7"/>
      <c r="D25" s="7"/>
      <c r="E25" s="7"/>
      <c r="F25" s="7"/>
      <c r="G25" s="7" t="s">
        <v>10</v>
      </c>
      <c r="H25" s="7" t="s">
        <v>11</v>
      </c>
      <c r="I25" s="7" t="s">
        <v>12</v>
      </c>
      <c r="J25" s="7" t="s">
        <v>10</v>
      </c>
      <c r="K25" s="7" t="s">
        <v>11</v>
      </c>
      <c r="L25" s="7" t="s">
        <v>12</v>
      </c>
      <c r="M25" s="1">
        <v>2017</v>
      </c>
      <c r="N25" s="1">
        <v>2016</v>
      </c>
    </row>
    <row r="26" spans="1:12" ht="14.25">
      <c r="A26" s="8" t="s">
        <v>13</v>
      </c>
      <c r="B26" s="8"/>
      <c r="C26" s="8"/>
      <c r="D26" s="8"/>
      <c r="E26" s="9">
        <v>363</v>
      </c>
      <c r="F26" s="10">
        <v>35040.39</v>
      </c>
      <c r="G26" s="11">
        <f aca="true" t="shared" si="2" ref="G26:G43">F26/E26</f>
        <v>96.53</v>
      </c>
      <c r="H26" s="8">
        <v>82.84</v>
      </c>
      <c r="I26" s="11"/>
      <c r="J26" s="24">
        <v>1</v>
      </c>
      <c r="K26" s="24">
        <v>1</v>
      </c>
      <c r="L26" s="24">
        <f aca="true" t="shared" si="3" ref="L26:L42">K26-J26</f>
        <v>0</v>
      </c>
    </row>
    <row r="27" spans="1:12" ht="14.25">
      <c r="A27" s="8" t="s">
        <v>15</v>
      </c>
      <c r="B27" s="8"/>
      <c r="C27" s="8"/>
      <c r="D27" s="8"/>
      <c r="E27" s="9">
        <v>1065</v>
      </c>
      <c r="F27" s="10">
        <v>83666.40000000001</v>
      </c>
      <c r="G27" s="11">
        <f t="shared" si="2"/>
        <v>78.56</v>
      </c>
      <c r="H27" s="8">
        <v>62.91</v>
      </c>
      <c r="I27" s="11"/>
      <c r="J27" s="24">
        <v>2</v>
      </c>
      <c r="K27" s="24">
        <v>4</v>
      </c>
      <c r="L27" s="24">
        <f t="shared" si="3"/>
        <v>2</v>
      </c>
    </row>
    <row r="28" spans="1:12" ht="14.25">
      <c r="A28" s="8" t="s">
        <v>16</v>
      </c>
      <c r="B28" s="8"/>
      <c r="C28" s="8"/>
      <c r="D28" s="8"/>
      <c r="E28" s="9">
        <v>868</v>
      </c>
      <c r="F28" s="10">
        <v>64570.52</v>
      </c>
      <c r="G28" s="11">
        <f t="shared" si="2"/>
        <v>74.39</v>
      </c>
      <c r="H28" s="8">
        <v>64.25</v>
      </c>
      <c r="I28" s="11"/>
      <c r="J28" s="24">
        <v>3</v>
      </c>
      <c r="K28" s="24">
        <v>3</v>
      </c>
      <c r="L28" s="24">
        <f t="shared" si="3"/>
        <v>0</v>
      </c>
    </row>
    <row r="29" spans="1:12" ht="14.25">
      <c r="A29" s="8" t="s">
        <v>14</v>
      </c>
      <c r="B29" s="8"/>
      <c r="C29" s="8"/>
      <c r="D29" s="8"/>
      <c r="E29" s="9">
        <v>484</v>
      </c>
      <c r="F29" s="10">
        <v>35491.72</v>
      </c>
      <c r="G29" s="11">
        <f t="shared" si="2"/>
        <v>73.33</v>
      </c>
      <c r="H29" s="8">
        <v>59.4</v>
      </c>
      <c r="I29" s="11"/>
      <c r="J29" s="24">
        <v>4</v>
      </c>
      <c r="K29" s="24">
        <v>5</v>
      </c>
      <c r="L29" s="24">
        <f t="shared" si="3"/>
        <v>1</v>
      </c>
    </row>
    <row r="30" spans="1:14" ht="14.25">
      <c r="A30" s="8" t="s">
        <v>18</v>
      </c>
      <c r="B30" s="8"/>
      <c r="C30" s="8"/>
      <c r="D30" s="8"/>
      <c r="E30" s="9">
        <v>272</v>
      </c>
      <c r="F30" s="10">
        <v>18710.88</v>
      </c>
      <c r="G30" s="11">
        <f t="shared" si="2"/>
        <v>68.79</v>
      </c>
      <c r="H30" s="8">
        <v>64.45</v>
      </c>
      <c r="I30" s="11"/>
      <c r="J30" s="24">
        <v>5</v>
      </c>
      <c r="K30" s="24">
        <v>2</v>
      </c>
      <c r="L30" s="24">
        <f t="shared" si="3"/>
        <v>-3</v>
      </c>
      <c r="M30" s="1">
        <v>8</v>
      </c>
      <c r="N30" s="1">
        <v>12</v>
      </c>
    </row>
    <row r="31" spans="1:12" ht="14.25">
      <c r="A31" s="8" t="s">
        <v>19</v>
      </c>
      <c r="B31" s="8"/>
      <c r="C31" s="8"/>
      <c r="D31" s="8"/>
      <c r="E31" s="9">
        <v>2723</v>
      </c>
      <c r="F31" s="10">
        <v>186089.82</v>
      </c>
      <c r="G31" s="11">
        <f t="shared" si="2"/>
        <v>68.34</v>
      </c>
      <c r="H31" s="8">
        <v>55.60999999999999</v>
      </c>
      <c r="I31" s="11"/>
      <c r="J31" s="24">
        <v>6</v>
      </c>
      <c r="K31" s="24">
        <v>6</v>
      </c>
      <c r="L31" s="24">
        <f t="shared" si="3"/>
        <v>0</v>
      </c>
    </row>
    <row r="32" spans="1:12" ht="14.25">
      <c r="A32" s="8" t="s">
        <v>17</v>
      </c>
      <c r="B32" s="8"/>
      <c r="C32" s="8"/>
      <c r="D32" s="8"/>
      <c r="E32" s="9">
        <v>762</v>
      </c>
      <c r="F32" s="10">
        <v>50474.88</v>
      </c>
      <c r="G32" s="11">
        <f t="shared" si="2"/>
        <v>66.24</v>
      </c>
      <c r="H32" s="8">
        <v>53.07</v>
      </c>
      <c r="I32" s="11"/>
      <c r="J32" s="24">
        <v>7</v>
      </c>
      <c r="K32" s="24">
        <v>7</v>
      </c>
      <c r="L32" s="24">
        <f t="shared" si="3"/>
        <v>0</v>
      </c>
    </row>
    <row r="33" spans="1:12" ht="14.25">
      <c r="A33" s="8" t="s">
        <v>20</v>
      </c>
      <c r="B33" s="8"/>
      <c r="C33" s="8"/>
      <c r="D33" s="8"/>
      <c r="E33" s="9">
        <v>328</v>
      </c>
      <c r="F33" s="10">
        <v>20762.399999999998</v>
      </c>
      <c r="G33" s="11">
        <f t="shared" si="2"/>
        <v>63.29999999999999</v>
      </c>
      <c r="H33" s="8">
        <v>45.97</v>
      </c>
      <c r="I33" s="11"/>
      <c r="J33" s="24">
        <v>8</v>
      </c>
      <c r="K33" s="24">
        <v>10</v>
      </c>
      <c r="L33" s="24">
        <f t="shared" si="3"/>
        <v>2</v>
      </c>
    </row>
    <row r="34" spans="1:12" ht="14.25">
      <c r="A34" s="8" t="s">
        <v>21</v>
      </c>
      <c r="B34" s="8"/>
      <c r="C34" s="8"/>
      <c r="D34" s="8"/>
      <c r="E34" s="9">
        <v>766</v>
      </c>
      <c r="F34" s="10">
        <v>47629.88</v>
      </c>
      <c r="G34" s="11">
        <f t="shared" si="2"/>
        <v>62.18</v>
      </c>
      <c r="H34" s="8">
        <v>51.22</v>
      </c>
      <c r="I34" s="11"/>
      <c r="J34" s="24">
        <v>9</v>
      </c>
      <c r="K34" s="24">
        <v>8</v>
      </c>
      <c r="L34" s="24">
        <f t="shared" si="3"/>
        <v>-1</v>
      </c>
    </row>
    <row r="35" spans="1:12" ht="14.25">
      <c r="A35" s="8" t="s">
        <v>22</v>
      </c>
      <c r="B35" s="8"/>
      <c r="C35" s="8"/>
      <c r="D35" s="8"/>
      <c r="E35" s="9">
        <v>428</v>
      </c>
      <c r="F35" s="10">
        <v>25020.88</v>
      </c>
      <c r="G35" s="11">
        <f t="shared" si="2"/>
        <v>58.46</v>
      </c>
      <c r="H35" s="8">
        <v>49.209999999999994</v>
      </c>
      <c r="I35" s="11"/>
      <c r="J35" s="24">
        <v>10</v>
      </c>
      <c r="K35" s="24">
        <v>9</v>
      </c>
      <c r="L35" s="24">
        <f t="shared" si="3"/>
        <v>-1</v>
      </c>
    </row>
    <row r="36" spans="1:12" ht="14.25">
      <c r="A36" s="8" t="s">
        <v>26</v>
      </c>
      <c r="B36" s="8"/>
      <c r="C36" s="8"/>
      <c r="D36" s="8"/>
      <c r="E36" s="9">
        <v>348</v>
      </c>
      <c r="F36" s="10">
        <v>19634.16</v>
      </c>
      <c r="G36" s="11">
        <f t="shared" si="2"/>
        <v>56.42</v>
      </c>
      <c r="H36" s="8">
        <v>35.11</v>
      </c>
      <c r="I36" s="11"/>
      <c r="J36" s="24">
        <v>11</v>
      </c>
      <c r="K36" s="24">
        <v>14</v>
      </c>
      <c r="L36" s="24">
        <f t="shared" si="3"/>
        <v>3</v>
      </c>
    </row>
    <row r="37" spans="1:12" ht="14.25">
      <c r="A37" s="8" t="s">
        <v>23</v>
      </c>
      <c r="B37" s="8"/>
      <c r="C37" s="8"/>
      <c r="D37" s="8"/>
      <c r="E37" s="9">
        <v>491</v>
      </c>
      <c r="F37" s="10">
        <v>27677.67</v>
      </c>
      <c r="G37" s="11">
        <f t="shared" si="2"/>
        <v>56.37</v>
      </c>
      <c r="H37" s="8">
        <v>39.16</v>
      </c>
      <c r="I37" s="11"/>
      <c r="J37" s="24">
        <v>12</v>
      </c>
      <c r="K37" s="24">
        <v>13</v>
      </c>
      <c r="L37" s="24">
        <f t="shared" si="3"/>
        <v>1</v>
      </c>
    </row>
    <row r="38" spans="1:12" ht="14.25">
      <c r="A38" s="8" t="s">
        <v>24</v>
      </c>
      <c r="B38" s="8"/>
      <c r="C38" s="8"/>
      <c r="D38" s="8"/>
      <c r="E38" s="9">
        <v>242</v>
      </c>
      <c r="F38" s="10">
        <v>11492.58</v>
      </c>
      <c r="G38" s="11">
        <f t="shared" si="2"/>
        <v>47.49</v>
      </c>
      <c r="H38" s="8">
        <v>31.37</v>
      </c>
      <c r="I38" s="11"/>
      <c r="J38" s="24">
        <v>13</v>
      </c>
      <c r="K38" s="24">
        <v>17</v>
      </c>
      <c r="L38" s="24">
        <f t="shared" si="3"/>
        <v>4</v>
      </c>
    </row>
    <row r="39" spans="1:12" ht="14.25">
      <c r="A39" s="8" t="s">
        <v>28</v>
      </c>
      <c r="B39" s="8"/>
      <c r="C39" s="8"/>
      <c r="D39" s="8"/>
      <c r="E39" s="9">
        <v>42</v>
      </c>
      <c r="F39" s="10">
        <v>1961.82</v>
      </c>
      <c r="G39" s="11">
        <f t="shared" si="2"/>
        <v>46.71</v>
      </c>
      <c r="H39" s="8">
        <v>32.57</v>
      </c>
      <c r="I39" s="11"/>
      <c r="J39" s="24">
        <v>14</v>
      </c>
      <c r="K39" s="24">
        <v>15</v>
      </c>
      <c r="L39" s="24">
        <f t="shared" si="3"/>
        <v>1</v>
      </c>
    </row>
    <row r="40" spans="1:12" ht="14.25">
      <c r="A40" s="8" t="s">
        <v>25</v>
      </c>
      <c r="B40" s="8"/>
      <c r="C40" s="8"/>
      <c r="D40" s="8"/>
      <c r="E40" s="9">
        <v>397</v>
      </c>
      <c r="F40" s="10">
        <v>18464.469999999998</v>
      </c>
      <c r="G40" s="11">
        <f t="shared" si="2"/>
        <v>46.50999999999999</v>
      </c>
      <c r="H40" s="8">
        <v>39.69</v>
      </c>
      <c r="I40" s="11"/>
      <c r="J40" s="24">
        <v>15</v>
      </c>
      <c r="K40" s="24">
        <v>12</v>
      </c>
      <c r="L40" s="24">
        <f t="shared" si="3"/>
        <v>-3</v>
      </c>
    </row>
    <row r="41" spans="1:12" ht="14.25">
      <c r="A41" s="8" t="s">
        <v>27</v>
      </c>
      <c r="B41" s="8"/>
      <c r="C41" s="8"/>
      <c r="D41" s="8"/>
      <c r="E41" s="9">
        <v>316</v>
      </c>
      <c r="F41" s="10">
        <v>14166.28</v>
      </c>
      <c r="G41" s="11">
        <f t="shared" si="2"/>
        <v>44.830000000000005</v>
      </c>
      <c r="H41" s="8">
        <v>32.3</v>
      </c>
      <c r="I41" s="11"/>
      <c r="J41" s="24">
        <v>16</v>
      </c>
      <c r="K41" s="24">
        <v>16</v>
      </c>
      <c r="L41" s="24">
        <f t="shared" si="3"/>
        <v>0</v>
      </c>
    </row>
    <row r="42" spans="1:12" ht="14.25">
      <c r="A42" s="8" t="s">
        <v>29</v>
      </c>
      <c r="B42" s="8"/>
      <c r="C42" s="8"/>
      <c r="D42" s="8"/>
      <c r="E42" s="9">
        <v>150</v>
      </c>
      <c r="F42" s="10">
        <v>4870.5</v>
      </c>
      <c r="G42" s="11">
        <f t="shared" si="2"/>
        <v>32.47</v>
      </c>
      <c r="H42" s="8">
        <v>42.87</v>
      </c>
      <c r="I42" s="11"/>
      <c r="J42" s="24">
        <v>17</v>
      </c>
      <c r="K42" s="24">
        <v>11</v>
      </c>
      <c r="L42" s="24">
        <f t="shared" si="3"/>
        <v>-6</v>
      </c>
    </row>
    <row r="43" spans="1:12" ht="14.25">
      <c r="A43" s="8" t="s">
        <v>30</v>
      </c>
      <c r="B43" s="8"/>
      <c r="C43" s="8"/>
      <c r="D43" s="8"/>
      <c r="E43" s="8">
        <f>SUM(E26:E42)</f>
        <v>10045</v>
      </c>
      <c r="F43" s="24">
        <f>SUM(F26:F42)</f>
        <v>665725.25</v>
      </c>
      <c r="G43" s="11">
        <f t="shared" si="2"/>
        <v>66.2742906918865</v>
      </c>
      <c r="H43" s="11">
        <v>52.99852239293886</v>
      </c>
      <c r="I43" s="11"/>
      <c r="J43" s="26"/>
      <c r="K43" s="8"/>
      <c r="L43" s="8"/>
    </row>
  </sheetData>
  <sheetProtection/>
  <mergeCells count="20">
    <mergeCell ref="A1:L1"/>
    <mergeCell ref="G2:I2"/>
    <mergeCell ref="J2:L2"/>
    <mergeCell ref="M2:N2"/>
    <mergeCell ref="A23:L23"/>
    <mergeCell ref="G24:I24"/>
    <mergeCell ref="J24:L24"/>
    <mergeCell ref="M24:N24"/>
    <mergeCell ref="A2:A3"/>
    <mergeCell ref="A24:A25"/>
    <mergeCell ref="B2:B3"/>
    <mergeCell ref="B24:B25"/>
    <mergeCell ref="C2:C3"/>
    <mergeCell ref="C24:C25"/>
    <mergeCell ref="D2:D3"/>
    <mergeCell ref="D24:D25"/>
    <mergeCell ref="E2:E3"/>
    <mergeCell ref="E24:E25"/>
    <mergeCell ref="F2:F3"/>
    <mergeCell ref="F24:F25"/>
  </mergeCells>
  <printOptions/>
  <pageMargins left="1.1" right="0.75" top="0.98" bottom="0.98" header="0.51" footer="0.51"/>
  <pageSetup firstPageNumber="124" useFirstPageNumber="1" horizontalDpi="600" verticalDpi="600" orientation="portrait" paperSize="9"/>
  <headerFooter scaleWithDoc="0" alignWithMargins="0">
    <oddFooter>&amp;C &amp;P</oddFooter>
  </headerFooter>
</worksheet>
</file>

<file path=xl/worksheets/sheet2.xml><?xml version="1.0" encoding="utf-8"?>
<worksheet xmlns="http://schemas.openxmlformats.org/spreadsheetml/2006/main" xmlns:r="http://schemas.openxmlformats.org/officeDocument/2006/relationships">
  <dimension ref="A1:N43"/>
  <sheetViews>
    <sheetView workbookViewId="0" topLeftCell="A13">
      <selection activeCell="M24" sqref="M24:N25"/>
    </sheetView>
  </sheetViews>
  <sheetFormatPr defaultColWidth="9.00390625" defaultRowHeight="14.25"/>
  <cols>
    <col min="1" max="1" width="8.375" style="1" customWidth="1"/>
    <col min="2" max="2" width="5.125" style="1" customWidth="1"/>
    <col min="3" max="3" width="5.75390625" style="1" customWidth="1"/>
    <col min="4" max="4" width="5.125" style="1" customWidth="1"/>
    <col min="5" max="5" width="4.875" style="1" customWidth="1"/>
    <col min="6" max="6" width="9.625" style="1" customWidth="1"/>
    <col min="7" max="7" width="7.00390625" style="1" customWidth="1"/>
    <col min="8" max="8" width="6.625" style="1" customWidth="1"/>
    <col min="9" max="9" width="7.50390625" style="1" customWidth="1"/>
    <col min="10" max="12" width="4.125" style="1" customWidth="1"/>
    <col min="13" max="16384" width="9.00390625" style="1" customWidth="1"/>
  </cols>
  <sheetData>
    <row r="1" spans="1:12" ht="15.75" customHeight="1">
      <c r="A1" s="2" t="s">
        <v>32</v>
      </c>
      <c r="B1" s="2"/>
      <c r="C1" s="2"/>
      <c r="D1" s="2"/>
      <c r="E1" s="2"/>
      <c r="F1" s="2"/>
      <c r="G1" s="2"/>
      <c r="H1" s="2"/>
      <c r="I1" s="2"/>
      <c r="J1" s="2"/>
      <c r="K1" s="2"/>
      <c r="L1" s="2"/>
    </row>
    <row r="2" spans="1:13" ht="24.75" customHeight="1">
      <c r="A2" s="3" t="s">
        <v>1</v>
      </c>
      <c r="B2" s="3" t="s">
        <v>2</v>
      </c>
      <c r="C2" s="3" t="s">
        <v>3</v>
      </c>
      <c r="D2" s="3" t="s">
        <v>4</v>
      </c>
      <c r="E2" s="3" t="s">
        <v>5</v>
      </c>
      <c r="F2" s="3" t="s">
        <v>6</v>
      </c>
      <c r="G2" s="4" t="s">
        <v>7</v>
      </c>
      <c r="H2" s="5"/>
      <c r="I2" s="23"/>
      <c r="J2" s="7" t="s">
        <v>8</v>
      </c>
      <c r="K2" s="7"/>
      <c r="L2" s="7"/>
      <c r="M2" s="1" t="s">
        <v>9</v>
      </c>
    </row>
    <row r="3" spans="1:14" ht="24.75" customHeight="1">
      <c r="A3" s="6"/>
      <c r="B3" s="6"/>
      <c r="C3" s="6"/>
      <c r="D3" s="6"/>
      <c r="E3" s="6"/>
      <c r="F3" s="6"/>
      <c r="G3" s="7" t="s">
        <v>10</v>
      </c>
      <c r="H3" s="7" t="s">
        <v>11</v>
      </c>
      <c r="I3" s="7" t="s">
        <v>12</v>
      </c>
      <c r="J3" s="7" t="s">
        <v>10</v>
      </c>
      <c r="K3" s="7" t="s">
        <v>11</v>
      </c>
      <c r="L3" s="7" t="s">
        <v>12</v>
      </c>
      <c r="M3" s="1">
        <v>2017</v>
      </c>
      <c r="N3" s="1">
        <v>2016</v>
      </c>
    </row>
    <row r="4" spans="1:12" ht="14.25">
      <c r="A4" s="8" t="s">
        <v>13</v>
      </c>
      <c r="B4" s="8"/>
      <c r="C4" s="8"/>
      <c r="D4" s="8"/>
      <c r="E4" s="9">
        <v>363</v>
      </c>
      <c r="F4" s="10">
        <v>36652.11</v>
      </c>
      <c r="G4" s="11">
        <f aca="true" t="shared" si="0" ref="G4:G21">F4/E4</f>
        <v>100.97</v>
      </c>
      <c r="H4" s="30">
        <v>79.59</v>
      </c>
      <c r="I4" s="11"/>
      <c r="J4" s="24">
        <v>1</v>
      </c>
      <c r="K4" s="24">
        <v>1</v>
      </c>
      <c r="L4" s="24">
        <f aca="true" t="shared" si="1" ref="L4:L20">K4-J4</f>
        <v>0</v>
      </c>
    </row>
    <row r="5" spans="1:12" ht="14.25">
      <c r="A5" s="8" t="s">
        <v>16</v>
      </c>
      <c r="B5" s="8"/>
      <c r="C5" s="8"/>
      <c r="D5" s="8"/>
      <c r="E5" s="9">
        <v>868</v>
      </c>
      <c r="F5" s="10">
        <v>71132.6</v>
      </c>
      <c r="G5" s="11">
        <f t="shared" si="0"/>
        <v>81.95</v>
      </c>
      <c r="H5" s="30">
        <v>70.4</v>
      </c>
      <c r="I5" s="11"/>
      <c r="J5" s="24">
        <v>2</v>
      </c>
      <c r="K5" s="24">
        <v>2</v>
      </c>
      <c r="L5" s="24">
        <f t="shared" si="1"/>
        <v>0</v>
      </c>
    </row>
    <row r="6" spans="1:12" ht="14.25">
      <c r="A6" s="8" t="s">
        <v>15</v>
      </c>
      <c r="B6" s="8"/>
      <c r="C6" s="8"/>
      <c r="D6" s="8"/>
      <c r="E6" s="9">
        <v>1065</v>
      </c>
      <c r="F6" s="10">
        <v>84848.55</v>
      </c>
      <c r="G6" s="11">
        <f t="shared" si="0"/>
        <v>79.67</v>
      </c>
      <c r="H6" s="30">
        <v>64.66</v>
      </c>
      <c r="I6" s="11"/>
      <c r="J6" s="24">
        <v>3</v>
      </c>
      <c r="K6" s="24">
        <v>4</v>
      </c>
      <c r="L6" s="24">
        <f t="shared" si="1"/>
        <v>1</v>
      </c>
    </row>
    <row r="7" spans="1:12" ht="14.25">
      <c r="A7" s="8" t="s">
        <v>14</v>
      </c>
      <c r="B7" s="8"/>
      <c r="C7" s="8"/>
      <c r="D7" s="8"/>
      <c r="E7" s="9">
        <v>484</v>
      </c>
      <c r="F7" s="10">
        <v>36421</v>
      </c>
      <c r="G7" s="11">
        <f t="shared" si="0"/>
        <v>75.25</v>
      </c>
      <c r="H7" s="30">
        <v>59.34</v>
      </c>
      <c r="I7" s="11"/>
      <c r="J7" s="24">
        <v>4</v>
      </c>
      <c r="K7" s="24">
        <v>8</v>
      </c>
      <c r="L7" s="24">
        <f t="shared" si="1"/>
        <v>4</v>
      </c>
    </row>
    <row r="8" spans="1:12" ht="14.25">
      <c r="A8" s="8" t="s">
        <v>19</v>
      </c>
      <c r="B8" s="8"/>
      <c r="C8" s="8"/>
      <c r="D8" s="8"/>
      <c r="E8" s="9">
        <v>2723</v>
      </c>
      <c r="F8" s="10">
        <v>204061.62</v>
      </c>
      <c r="G8" s="11">
        <f t="shared" si="0"/>
        <v>74.94</v>
      </c>
      <c r="H8" s="30">
        <v>68.65</v>
      </c>
      <c r="I8" s="11"/>
      <c r="J8" s="24">
        <v>5</v>
      </c>
      <c r="K8" s="24">
        <v>3</v>
      </c>
      <c r="L8" s="24">
        <f t="shared" si="1"/>
        <v>-2</v>
      </c>
    </row>
    <row r="9" spans="1:12" ht="14.25">
      <c r="A9" s="8" t="s">
        <v>17</v>
      </c>
      <c r="B9" s="8"/>
      <c r="C9" s="8"/>
      <c r="D9" s="8"/>
      <c r="E9" s="9">
        <v>762</v>
      </c>
      <c r="F9" s="10">
        <v>55145.94</v>
      </c>
      <c r="G9" s="11">
        <f t="shared" si="0"/>
        <v>72.37</v>
      </c>
      <c r="H9" s="30">
        <v>61.83</v>
      </c>
      <c r="I9" s="11"/>
      <c r="J9" s="24">
        <v>6</v>
      </c>
      <c r="K9" s="24">
        <v>6</v>
      </c>
      <c r="L9" s="24">
        <f t="shared" si="1"/>
        <v>0</v>
      </c>
    </row>
    <row r="10" spans="1:14" ht="14.25">
      <c r="A10" s="8" t="s">
        <v>18</v>
      </c>
      <c r="B10" s="8"/>
      <c r="C10" s="8"/>
      <c r="D10" s="8"/>
      <c r="E10" s="9">
        <v>272</v>
      </c>
      <c r="F10" s="10">
        <v>18912.16</v>
      </c>
      <c r="G10" s="11">
        <f t="shared" si="0"/>
        <v>69.53</v>
      </c>
      <c r="H10" s="30">
        <v>60.25</v>
      </c>
      <c r="I10" s="11"/>
      <c r="J10" s="24">
        <v>7</v>
      </c>
      <c r="K10" s="24">
        <v>7</v>
      </c>
      <c r="L10" s="24">
        <f t="shared" si="1"/>
        <v>0</v>
      </c>
      <c r="M10" s="1">
        <v>7</v>
      </c>
      <c r="N10" s="1">
        <v>11</v>
      </c>
    </row>
    <row r="11" spans="1:12" ht="14.25">
      <c r="A11" s="8" t="s">
        <v>23</v>
      </c>
      <c r="B11" s="8"/>
      <c r="C11" s="8"/>
      <c r="D11" s="8"/>
      <c r="E11" s="9">
        <v>491</v>
      </c>
      <c r="F11" s="10">
        <v>32901.91</v>
      </c>
      <c r="G11" s="11">
        <f t="shared" si="0"/>
        <v>67.01</v>
      </c>
      <c r="H11" s="30">
        <v>53.82</v>
      </c>
      <c r="I11" s="11"/>
      <c r="J11" s="24">
        <v>8</v>
      </c>
      <c r="K11" s="24">
        <v>10</v>
      </c>
      <c r="L11" s="24">
        <f t="shared" si="1"/>
        <v>2</v>
      </c>
    </row>
    <row r="12" spans="1:13" ht="14.25">
      <c r="A12" s="8" t="s">
        <v>21</v>
      </c>
      <c r="B12" s="8"/>
      <c r="C12" s="8"/>
      <c r="D12" s="8"/>
      <c r="E12" s="9">
        <v>766</v>
      </c>
      <c r="F12" s="10">
        <v>51184.12</v>
      </c>
      <c r="G12" s="11">
        <f t="shared" si="0"/>
        <v>66.82000000000001</v>
      </c>
      <c r="H12" s="30">
        <v>59.31</v>
      </c>
      <c r="I12" s="11"/>
      <c r="J12" s="24">
        <v>9</v>
      </c>
      <c r="K12" s="24">
        <v>9</v>
      </c>
      <c r="L12" s="24">
        <f t="shared" si="1"/>
        <v>0</v>
      </c>
      <c r="M12" s="25"/>
    </row>
    <row r="13" spans="1:12" ht="14.25">
      <c r="A13" s="8" t="s">
        <v>22</v>
      </c>
      <c r="B13" s="8"/>
      <c r="C13" s="8"/>
      <c r="D13" s="8"/>
      <c r="E13" s="9">
        <v>428</v>
      </c>
      <c r="F13" s="10">
        <v>28042.56</v>
      </c>
      <c r="G13" s="11">
        <f t="shared" si="0"/>
        <v>65.52</v>
      </c>
      <c r="H13" s="30">
        <v>62.22</v>
      </c>
      <c r="I13" s="11"/>
      <c r="J13" s="24">
        <v>10</v>
      </c>
      <c r="K13" s="24">
        <v>5</v>
      </c>
      <c r="L13" s="24">
        <f t="shared" si="1"/>
        <v>-5</v>
      </c>
    </row>
    <row r="14" spans="1:12" ht="14.25">
      <c r="A14" s="8" t="s">
        <v>20</v>
      </c>
      <c r="B14" s="8"/>
      <c r="C14" s="8"/>
      <c r="D14" s="8"/>
      <c r="E14" s="9">
        <v>328</v>
      </c>
      <c r="F14" s="10">
        <v>21293.76</v>
      </c>
      <c r="G14" s="11">
        <f t="shared" si="0"/>
        <v>64.92</v>
      </c>
      <c r="H14" s="30">
        <v>53.78</v>
      </c>
      <c r="I14" s="11"/>
      <c r="J14" s="24">
        <v>11</v>
      </c>
      <c r="K14" s="24">
        <v>11</v>
      </c>
      <c r="L14" s="24">
        <f t="shared" si="1"/>
        <v>0</v>
      </c>
    </row>
    <row r="15" spans="1:12" ht="14.25">
      <c r="A15" s="8" t="s">
        <v>24</v>
      </c>
      <c r="B15" s="8"/>
      <c r="C15" s="8"/>
      <c r="D15" s="8"/>
      <c r="E15" s="9">
        <v>242</v>
      </c>
      <c r="F15" s="10">
        <v>13218.04</v>
      </c>
      <c r="G15" s="11">
        <f t="shared" si="0"/>
        <v>54.620000000000005</v>
      </c>
      <c r="H15" s="30">
        <v>45.63</v>
      </c>
      <c r="I15" s="11"/>
      <c r="J15" s="24">
        <v>12</v>
      </c>
      <c r="K15" s="24">
        <v>13</v>
      </c>
      <c r="L15" s="24">
        <f t="shared" si="1"/>
        <v>1</v>
      </c>
    </row>
    <row r="16" spans="1:12" ht="14.25">
      <c r="A16" s="8" t="s">
        <v>26</v>
      </c>
      <c r="B16" s="8"/>
      <c r="C16" s="8"/>
      <c r="D16" s="8"/>
      <c r="E16" s="9">
        <v>348</v>
      </c>
      <c r="F16" s="10">
        <v>18381.36</v>
      </c>
      <c r="G16" s="11">
        <f t="shared" si="0"/>
        <v>52.82</v>
      </c>
      <c r="H16" s="30">
        <v>41.51</v>
      </c>
      <c r="I16" s="11"/>
      <c r="J16" s="24">
        <v>13</v>
      </c>
      <c r="K16" s="24">
        <v>15</v>
      </c>
      <c r="L16" s="24">
        <f t="shared" si="1"/>
        <v>2</v>
      </c>
    </row>
    <row r="17" spans="1:12" ht="14.25">
      <c r="A17" s="8" t="s">
        <v>25</v>
      </c>
      <c r="B17" s="8"/>
      <c r="C17" s="8"/>
      <c r="D17" s="8"/>
      <c r="E17" s="9">
        <v>397</v>
      </c>
      <c r="F17" s="10">
        <v>18404.92</v>
      </c>
      <c r="G17" s="11">
        <f t="shared" si="0"/>
        <v>46.35999999999999</v>
      </c>
      <c r="H17" s="30">
        <v>47.05</v>
      </c>
      <c r="I17" s="11"/>
      <c r="J17" s="24">
        <v>14</v>
      </c>
      <c r="K17" s="24">
        <v>12</v>
      </c>
      <c r="L17" s="24">
        <f t="shared" si="1"/>
        <v>-2</v>
      </c>
    </row>
    <row r="18" spans="1:12" ht="14.25">
      <c r="A18" s="8" t="s">
        <v>28</v>
      </c>
      <c r="B18" s="8"/>
      <c r="C18" s="8"/>
      <c r="D18" s="8"/>
      <c r="E18" s="9">
        <v>42</v>
      </c>
      <c r="F18" s="10">
        <v>1936.2</v>
      </c>
      <c r="G18" s="11">
        <f t="shared" si="0"/>
        <v>46.1</v>
      </c>
      <c r="H18" s="30">
        <v>30.07</v>
      </c>
      <c r="I18" s="11"/>
      <c r="J18" s="24">
        <v>15</v>
      </c>
      <c r="K18" s="24">
        <v>17</v>
      </c>
      <c r="L18" s="24">
        <f t="shared" si="1"/>
        <v>2</v>
      </c>
    </row>
    <row r="19" spans="1:12" ht="14.25">
      <c r="A19" s="8" t="s">
        <v>27</v>
      </c>
      <c r="B19" s="8"/>
      <c r="C19" s="8"/>
      <c r="D19" s="8"/>
      <c r="E19" s="9">
        <v>316</v>
      </c>
      <c r="F19" s="10">
        <v>14545.48</v>
      </c>
      <c r="G19" s="11">
        <f t="shared" si="0"/>
        <v>46.03</v>
      </c>
      <c r="H19" s="30">
        <v>38.18</v>
      </c>
      <c r="I19" s="11"/>
      <c r="J19" s="24">
        <v>16</v>
      </c>
      <c r="K19" s="24">
        <v>16</v>
      </c>
      <c r="L19" s="24">
        <f t="shared" si="1"/>
        <v>0</v>
      </c>
    </row>
    <row r="20" spans="1:12" ht="14.25">
      <c r="A20" s="8" t="s">
        <v>29</v>
      </c>
      <c r="B20" s="8"/>
      <c r="C20" s="8"/>
      <c r="D20" s="8"/>
      <c r="E20" s="9">
        <v>150</v>
      </c>
      <c r="F20" s="10">
        <v>6046.5</v>
      </c>
      <c r="G20" s="11">
        <f t="shared" si="0"/>
        <v>40.31</v>
      </c>
      <c r="H20" s="30">
        <v>44.67</v>
      </c>
      <c r="I20" s="11"/>
      <c r="J20" s="24">
        <v>17</v>
      </c>
      <c r="K20" s="24">
        <v>14</v>
      </c>
      <c r="L20" s="24">
        <f t="shared" si="1"/>
        <v>-3</v>
      </c>
    </row>
    <row r="21" spans="1:12" ht="14.25">
      <c r="A21" s="8" t="s">
        <v>30</v>
      </c>
      <c r="B21" s="8"/>
      <c r="C21" s="8"/>
      <c r="D21" s="8"/>
      <c r="E21" s="8">
        <f>SUM(E4:E20)</f>
        <v>10045</v>
      </c>
      <c r="F21" s="31">
        <f>SUM(F4:F20)</f>
        <v>713128.8300000001</v>
      </c>
      <c r="G21" s="11">
        <f t="shared" si="0"/>
        <v>70.99341264310603</v>
      </c>
      <c r="H21" s="30">
        <v>60.991328320802</v>
      </c>
      <c r="I21" s="11"/>
      <c r="J21" s="26"/>
      <c r="K21" s="26"/>
      <c r="L21" s="8"/>
    </row>
    <row r="22" ht="27.75" customHeight="1">
      <c r="H22" s="14"/>
    </row>
    <row r="23" spans="1:12" ht="15.75" customHeight="1">
      <c r="A23" s="2" t="s">
        <v>33</v>
      </c>
      <c r="B23" s="2"/>
      <c r="C23" s="2"/>
      <c r="D23" s="2"/>
      <c r="E23" s="2"/>
      <c r="F23" s="2"/>
      <c r="G23" s="2"/>
      <c r="H23" s="2"/>
      <c r="I23" s="2"/>
      <c r="J23" s="2"/>
      <c r="K23" s="2"/>
      <c r="L23" s="2"/>
    </row>
    <row r="24" spans="1:13" ht="22.5" customHeight="1">
      <c r="A24" s="3" t="s">
        <v>1</v>
      </c>
      <c r="B24" s="3" t="s">
        <v>2</v>
      </c>
      <c r="C24" s="3" t="s">
        <v>3</v>
      </c>
      <c r="D24" s="3" t="s">
        <v>4</v>
      </c>
      <c r="E24" s="3" t="s">
        <v>5</v>
      </c>
      <c r="F24" s="3" t="s">
        <v>6</v>
      </c>
      <c r="G24" s="4" t="s">
        <v>7</v>
      </c>
      <c r="H24" s="5"/>
      <c r="I24" s="23"/>
      <c r="J24" s="7" t="s">
        <v>8</v>
      </c>
      <c r="K24" s="7"/>
      <c r="L24" s="7"/>
      <c r="M24" s="1" t="s">
        <v>9</v>
      </c>
    </row>
    <row r="25" spans="1:14" ht="22.5" customHeight="1">
      <c r="A25" s="6"/>
      <c r="B25" s="6"/>
      <c r="C25" s="6"/>
      <c r="D25" s="6"/>
      <c r="E25" s="6"/>
      <c r="F25" s="6"/>
      <c r="G25" s="7" t="s">
        <v>10</v>
      </c>
      <c r="H25" s="7" t="s">
        <v>11</v>
      </c>
      <c r="I25" s="7" t="s">
        <v>12</v>
      </c>
      <c r="J25" s="7" t="s">
        <v>10</v>
      </c>
      <c r="K25" s="7" t="s">
        <v>11</v>
      </c>
      <c r="L25" s="7" t="s">
        <v>12</v>
      </c>
      <c r="M25" s="1">
        <v>2017</v>
      </c>
      <c r="N25" s="1">
        <v>2016</v>
      </c>
    </row>
    <row r="26" spans="1:12" ht="14.25">
      <c r="A26" s="8" t="s">
        <v>13</v>
      </c>
      <c r="B26" s="8"/>
      <c r="C26" s="8"/>
      <c r="D26" s="8"/>
      <c r="E26" s="9">
        <v>363</v>
      </c>
      <c r="F26" s="10">
        <v>20843.46</v>
      </c>
      <c r="G26" s="11">
        <f aca="true" t="shared" si="2" ref="G26:G43">F26/E26</f>
        <v>57.419999999999995</v>
      </c>
      <c r="H26" s="11">
        <v>54.08</v>
      </c>
      <c r="I26" s="11">
        <f aca="true" t="shared" si="3" ref="I26:I43">G26-H26</f>
        <v>3.3399999999999963</v>
      </c>
      <c r="J26" s="24">
        <v>1</v>
      </c>
      <c r="K26" s="24">
        <v>1</v>
      </c>
      <c r="L26" s="24">
        <f aca="true" t="shared" si="4" ref="L26:L42">K26-J26</f>
        <v>0</v>
      </c>
    </row>
    <row r="27" spans="1:12" ht="14.25">
      <c r="A27" s="8" t="s">
        <v>16</v>
      </c>
      <c r="B27" s="8"/>
      <c r="C27" s="8"/>
      <c r="D27" s="8"/>
      <c r="E27" s="9">
        <v>1065</v>
      </c>
      <c r="F27" s="10">
        <v>57137.25</v>
      </c>
      <c r="G27" s="11">
        <f t="shared" si="2"/>
        <v>53.65</v>
      </c>
      <c r="H27" s="11">
        <v>43.29</v>
      </c>
      <c r="I27" s="11">
        <f t="shared" si="3"/>
        <v>10.36</v>
      </c>
      <c r="J27" s="24">
        <v>2</v>
      </c>
      <c r="K27" s="24">
        <v>9</v>
      </c>
      <c r="L27" s="24">
        <f t="shared" si="4"/>
        <v>7</v>
      </c>
    </row>
    <row r="28" spans="1:12" ht="14.25">
      <c r="A28" s="8" t="s">
        <v>14</v>
      </c>
      <c r="B28" s="8"/>
      <c r="C28" s="8"/>
      <c r="D28" s="8"/>
      <c r="E28" s="9">
        <v>484</v>
      </c>
      <c r="F28" s="10">
        <v>25869.8</v>
      </c>
      <c r="G28" s="11">
        <f t="shared" si="2"/>
        <v>53.449999999999996</v>
      </c>
      <c r="H28" s="11">
        <v>51.97</v>
      </c>
      <c r="I28" s="11">
        <f t="shared" si="3"/>
        <v>1.4799999999999969</v>
      </c>
      <c r="J28" s="24">
        <v>3</v>
      </c>
      <c r="K28" s="24">
        <v>2</v>
      </c>
      <c r="L28" s="24">
        <f t="shared" si="4"/>
        <v>-1</v>
      </c>
    </row>
    <row r="29" spans="1:12" ht="14.25">
      <c r="A29" s="8" t="s">
        <v>15</v>
      </c>
      <c r="B29" s="8"/>
      <c r="C29" s="8"/>
      <c r="D29" s="8"/>
      <c r="E29" s="9">
        <v>868</v>
      </c>
      <c r="F29" s="10">
        <v>43972.88</v>
      </c>
      <c r="G29" s="11">
        <f t="shared" si="2"/>
        <v>50.66</v>
      </c>
      <c r="H29" s="11">
        <v>51.92</v>
      </c>
      <c r="I29" s="11">
        <f t="shared" si="3"/>
        <v>-1.2600000000000051</v>
      </c>
      <c r="J29" s="24">
        <v>4</v>
      </c>
      <c r="K29" s="24">
        <v>3</v>
      </c>
      <c r="L29" s="24">
        <f t="shared" si="4"/>
        <v>-1</v>
      </c>
    </row>
    <row r="30" spans="1:12" ht="14.25">
      <c r="A30" s="8" t="s">
        <v>20</v>
      </c>
      <c r="B30" s="8"/>
      <c r="C30" s="8"/>
      <c r="D30" s="8"/>
      <c r="E30" s="9">
        <v>328</v>
      </c>
      <c r="F30" s="10">
        <v>16459.04</v>
      </c>
      <c r="G30" s="11">
        <f t="shared" si="2"/>
        <v>50.18</v>
      </c>
      <c r="H30" s="11">
        <v>42.23</v>
      </c>
      <c r="I30" s="11">
        <f t="shared" si="3"/>
        <v>7.950000000000003</v>
      </c>
      <c r="J30" s="24">
        <v>5</v>
      </c>
      <c r="K30" s="24">
        <v>10</v>
      </c>
      <c r="L30" s="24">
        <f t="shared" si="4"/>
        <v>5</v>
      </c>
    </row>
    <row r="31" spans="1:12" ht="14.25">
      <c r="A31" s="8" t="s">
        <v>17</v>
      </c>
      <c r="B31" s="8"/>
      <c r="C31" s="8"/>
      <c r="D31" s="8"/>
      <c r="E31" s="9">
        <v>762</v>
      </c>
      <c r="F31" s="10">
        <v>37939.98</v>
      </c>
      <c r="G31" s="11">
        <f t="shared" si="2"/>
        <v>49.790000000000006</v>
      </c>
      <c r="H31" s="11">
        <v>51.55</v>
      </c>
      <c r="I31" s="11">
        <f t="shared" si="3"/>
        <v>-1.759999999999991</v>
      </c>
      <c r="J31" s="24">
        <v>6</v>
      </c>
      <c r="K31" s="24">
        <v>4</v>
      </c>
      <c r="L31" s="24">
        <f t="shared" si="4"/>
        <v>-2</v>
      </c>
    </row>
    <row r="32" spans="1:12" ht="14.25">
      <c r="A32" s="8" t="s">
        <v>19</v>
      </c>
      <c r="B32" s="8"/>
      <c r="C32" s="8"/>
      <c r="D32" s="8"/>
      <c r="E32" s="9">
        <v>2723</v>
      </c>
      <c r="F32" s="10">
        <v>129859.87</v>
      </c>
      <c r="G32" s="11">
        <f t="shared" si="2"/>
        <v>47.69</v>
      </c>
      <c r="H32" s="11">
        <v>51.4</v>
      </c>
      <c r="I32" s="11">
        <f t="shared" si="3"/>
        <v>-3.710000000000001</v>
      </c>
      <c r="J32" s="24">
        <v>7</v>
      </c>
      <c r="K32" s="24">
        <v>5</v>
      </c>
      <c r="L32" s="24">
        <f t="shared" si="4"/>
        <v>-2</v>
      </c>
    </row>
    <row r="33" spans="1:12" ht="14.25">
      <c r="A33" s="8" t="s">
        <v>23</v>
      </c>
      <c r="B33" s="8"/>
      <c r="C33" s="8"/>
      <c r="D33" s="8"/>
      <c r="E33" s="9">
        <v>491</v>
      </c>
      <c r="F33" s="10">
        <v>23302.86</v>
      </c>
      <c r="G33" s="11">
        <f t="shared" si="2"/>
        <v>47.46</v>
      </c>
      <c r="H33" s="11">
        <v>38.05</v>
      </c>
      <c r="I33" s="11">
        <f t="shared" si="3"/>
        <v>9.410000000000004</v>
      </c>
      <c r="J33" s="24">
        <v>8</v>
      </c>
      <c r="K33" s="24">
        <v>12</v>
      </c>
      <c r="L33" s="24">
        <f t="shared" si="4"/>
        <v>4</v>
      </c>
    </row>
    <row r="34" spans="1:14" ht="14.25">
      <c r="A34" s="8" t="s">
        <v>18</v>
      </c>
      <c r="B34" s="8"/>
      <c r="C34" s="8"/>
      <c r="D34" s="8"/>
      <c r="E34" s="9">
        <v>272</v>
      </c>
      <c r="F34" s="10">
        <v>12862.88</v>
      </c>
      <c r="G34" s="11">
        <f t="shared" si="2"/>
        <v>47.29</v>
      </c>
      <c r="H34" s="11">
        <v>49.04</v>
      </c>
      <c r="I34" s="11">
        <f t="shared" si="3"/>
        <v>-1.75</v>
      </c>
      <c r="J34" s="24">
        <v>9</v>
      </c>
      <c r="K34" s="24">
        <v>7</v>
      </c>
      <c r="L34" s="24">
        <f t="shared" si="4"/>
        <v>-2</v>
      </c>
      <c r="M34" s="1">
        <v>10</v>
      </c>
      <c r="N34" s="1">
        <v>8</v>
      </c>
    </row>
    <row r="35" spans="1:12" ht="14.25">
      <c r="A35" s="8" t="s">
        <v>22</v>
      </c>
      <c r="B35" s="8"/>
      <c r="C35" s="8"/>
      <c r="D35" s="8"/>
      <c r="E35" s="9">
        <v>428</v>
      </c>
      <c r="F35" s="10">
        <v>19863.48</v>
      </c>
      <c r="G35" s="11">
        <f t="shared" si="2"/>
        <v>46.41</v>
      </c>
      <c r="H35" s="11">
        <v>50.92</v>
      </c>
      <c r="I35" s="11">
        <f t="shared" si="3"/>
        <v>-4.510000000000005</v>
      </c>
      <c r="J35" s="24">
        <v>10</v>
      </c>
      <c r="K35" s="24">
        <v>6</v>
      </c>
      <c r="L35" s="24">
        <f t="shared" si="4"/>
        <v>-4</v>
      </c>
    </row>
    <row r="36" spans="1:12" ht="14.25">
      <c r="A36" s="8" t="s">
        <v>21</v>
      </c>
      <c r="B36" s="8"/>
      <c r="C36" s="8"/>
      <c r="D36" s="8"/>
      <c r="E36" s="9">
        <v>766</v>
      </c>
      <c r="F36" s="10">
        <v>35013.86</v>
      </c>
      <c r="G36" s="11">
        <f t="shared" si="2"/>
        <v>45.71</v>
      </c>
      <c r="H36" s="11">
        <v>37.72</v>
      </c>
      <c r="I36" s="11">
        <f t="shared" si="3"/>
        <v>7.990000000000002</v>
      </c>
      <c r="J36" s="24">
        <v>11</v>
      </c>
      <c r="K36" s="24">
        <v>13</v>
      </c>
      <c r="L36" s="24">
        <f t="shared" si="4"/>
        <v>2</v>
      </c>
    </row>
    <row r="37" spans="1:12" ht="14.25">
      <c r="A37" s="8" t="s">
        <v>24</v>
      </c>
      <c r="B37" s="8"/>
      <c r="C37" s="8"/>
      <c r="D37" s="8"/>
      <c r="E37" s="9">
        <v>242</v>
      </c>
      <c r="F37" s="10">
        <v>10026.06</v>
      </c>
      <c r="G37" s="11">
        <f t="shared" si="2"/>
        <v>41.43</v>
      </c>
      <c r="H37" s="11">
        <v>27.570000000000004</v>
      </c>
      <c r="I37" s="11">
        <f t="shared" si="3"/>
        <v>13.859999999999996</v>
      </c>
      <c r="J37" s="24">
        <v>12</v>
      </c>
      <c r="K37" s="24">
        <v>17</v>
      </c>
      <c r="L37" s="24">
        <f t="shared" si="4"/>
        <v>5</v>
      </c>
    </row>
    <row r="38" spans="1:12" ht="14.25">
      <c r="A38" s="8" t="s">
        <v>26</v>
      </c>
      <c r="B38" s="8"/>
      <c r="C38" s="8"/>
      <c r="D38" s="8"/>
      <c r="E38" s="9">
        <v>348</v>
      </c>
      <c r="F38" s="10">
        <v>13752.96</v>
      </c>
      <c r="G38" s="11">
        <f t="shared" si="2"/>
        <v>39.519999999999996</v>
      </c>
      <c r="H38" s="11">
        <v>34.72</v>
      </c>
      <c r="I38" s="11">
        <f t="shared" si="3"/>
        <v>4.799999999999997</v>
      </c>
      <c r="J38" s="24">
        <v>13</v>
      </c>
      <c r="K38" s="24">
        <v>15</v>
      </c>
      <c r="L38" s="24">
        <f t="shared" si="4"/>
        <v>2</v>
      </c>
    </row>
    <row r="39" spans="1:12" ht="14.25">
      <c r="A39" s="8" t="s">
        <v>25</v>
      </c>
      <c r="B39" s="8"/>
      <c r="C39" s="8"/>
      <c r="D39" s="8"/>
      <c r="E39" s="9">
        <v>397</v>
      </c>
      <c r="F39" s="10">
        <v>15447.27</v>
      </c>
      <c r="G39" s="11">
        <f t="shared" si="2"/>
        <v>38.910000000000004</v>
      </c>
      <c r="H39" s="11">
        <v>38.23</v>
      </c>
      <c r="I39" s="11">
        <f t="shared" si="3"/>
        <v>0.6800000000000068</v>
      </c>
      <c r="J39" s="24">
        <v>14</v>
      </c>
      <c r="K39" s="24">
        <v>11</v>
      </c>
      <c r="L39" s="24">
        <f t="shared" si="4"/>
        <v>-3</v>
      </c>
    </row>
    <row r="40" spans="1:12" ht="14.25">
      <c r="A40" s="8" t="s">
        <v>27</v>
      </c>
      <c r="B40" s="8"/>
      <c r="C40" s="8"/>
      <c r="D40" s="8"/>
      <c r="E40" s="9">
        <v>316</v>
      </c>
      <c r="F40" s="10">
        <v>12017.48</v>
      </c>
      <c r="G40" s="11">
        <f t="shared" si="2"/>
        <v>38.03</v>
      </c>
      <c r="H40" s="11">
        <v>43.89</v>
      </c>
      <c r="I40" s="11">
        <f t="shared" si="3"/>
        <v>-5.859999999999999</v>
      </c>
      <c r="J40" s="24">
        <v>15</v>
      </c>
      <c r="K40" s="24">
        <v>8</v>
      </c>
      <c r="L40" s="24">
        <f t="shared" si="4"/>
        <v>-7</v>
      </c>
    </row>
    <row r="41" spans="1:12" ht="14.25">
      <c r="A41" s="8" t="s">
        <v>28</v>
      </c>
      <c r="B41" s="8"/>
      <c r="C41" s="8"/>
      <c r="D41" s="8"/>
      <c r="E41" s="9">
        <v>42</v>
      </c>
      <c r="F41" s="10">
        <v>1498.98</v>
      </c>
      <c r="G41" s="11">
        <f t="shared" si="2"/>
        <v>35.69</v>
      </c>
      <c r="H41" s="11">
        <v>34</v>
      </c>
      <c r="I41" s="11">
        <f t="shared" si="3"/>
        <v>1.6899999999999977</v>
      </c>
      <c r="J41" s="24">
        <v>16</v>
      </c>
      <c r="K41" s="24">
        <v>16</v>
      </c>
      <c r="L41" s="24">
        <f t="shared" si="4"/>
        <v>0</v>
      </c>
    </row>
    <row r="42" spans="1:12" ht="14.25">
      <c r="A42" s="8" t="s">
        <v>29</v>
      </c>
      <c r="B42" s="8"/>
      <c r="C42" s="8"/>
      <c r="D42" s="8"/>
      <c r="E42" s="9">
        <v>150</v>
      </c>
      <c r="F42" s="10">
        <v>5008.5</v>
      </c>
      <c r="G42" s="11">
        <f t="shared" si="2"/>
        <v>33.39</v>
      </c>
      <c r="H42" s="11">
        <v>36.5</v>
      </c>
      <c r="I42" s="11">
        <f t="shared" si="3"/>
        <v>-3.1099999999999994</v>
      </c>
      <c r="J42" s="24">
        <v>17</v>
      </c>
      <c r="K42" s="24">
        <v>14</v>
      </c>
      <c r="L42" s="24">
        <f t="shared" si="4"/>
        <v>-3</v>
      </c>
    </row>
    <row r="43" spans="1:12" ht="14.25">
      <c r="A43" s="8" t="s">
        <v>30</v>
      </c>
      <c r="B43" s="8"/>
      <c r="C43" s="8"/>
      <c r="D43" s="8"/>
      <c r="E43" s="8">
        <f>SUM(E26:E42)</f>
        <v>10045</v>
      </c>
      <c r="F43" s="24">
        <f>SUM(F26:F42)</f>
        <v>480876.61</v>
      </c>
      <c r="G43" s="11">
        <f t="shared" si="2"/>
        <v>47.87223593827775</v>
      </c>
      <c r="H43" s="11">
        <v>45.569059605535585</v>
      </c>
      <c r="I43" s="11">
        <f t="shared" si="3"/>
        <v>2.3031763327421615</v>
      </c>
      <c r="J43" s="26"/>
      <c r="K43" s="8"/>
      <c r="L43" s="8"/>
    </row>
  </sheetData>
  <sheetProtection/>
  <mergeCells count="20">
    <mergeCell ref="A1:L1"/>
    <mergeCell ref="G2:I2"/>
    <mergeCell ref="J2:L2"/>
    <mergeCell ref="M2:N2"/>
    <mergeCell ref="A23:L23"/>
    <mergeCell ref="G24:I24"/>
    <mergeCell ref="J24:L24"/>
    <mergeCell ref="M24:N24"/>
    <mergeCell ref="A2:A3"/>
    <mergeCell ref="A24:A25"/>
    <mergeCell ref="B2:B3"/>
    <mergeCell ref="B24:B25"/>
    <mergeCell ref="C2:C3"/>
    <mergeCell ref="C24:C25"/>
    <mergeCell ref="D2:D3"/>
    <mergeCell ref="D24:D25"/>
    <mergeCell ref="E2:E3"/>
    <mergeCell ref="E24:E25"/>
    <mergeCell ref="F2:F3"/>
    <mergeCell ref="F24:F25"/>
  </mergeCells>
  <printOptions/>
  <pageMargins left="1.18" right="0.75" top="0.98" bottom="0.98" header="0.51" footer="0.51"/>
  <pageSetup firstPageNumber="125" useFirstPageNumber="1" horizontalDpi="600" verticalDpi="600" orientation="portrait" paperSize="9"/>
  <headerFooter scaleWithDoc="0" alignWithMargins="0">
    <oddFooter>&amp;C &amp;P</oddFooter>
  </headerFooter>
</worksheet>
</file>

<file path=xl/worksheets/sheet3.xml><?xml version="1.0" encoding="utf-8"?>
<worksheet xmlns="http://schemas.openxmlformats.org/spreadsheetml/2006/main" xmlns:r="http://schemas.openxmlformats.org/officeDocument/2006/relationships">
  <dimension ref="A1:N43"/>
  <sheetViews>
    <sheetView tabSelected="1" workbookViewId="0" topLeftCell="A1">
      <selection activeCell="P15" sqref="P15"/>
    </sheetView>
  </sheetViews>
  <sheetFormatPr defaultColWidth="9.00390625" defaultRowHeight="14.25"/>
  <cols>
    <col min="1" max="1" width="8.00390625" style="1" customWidth="1"/>
    <col min="2" max="2" width="4.25390625" style="1" customWidth="1"/>
    <col min="3" max="3" width="5.75390625" style="1" customWidth="1"/>
    <col min="4" max="4" width="4.625" style="1" customWidth="1"/>
    <col min="5" max="5" width="6.125" style="1" customWidth="1"/>
    <col min="6" max="6" width="8.875" style="1" customWidth="1"/>
    <col min="7" max="7" width="7.00390625" style="1" customWidth="1"/>
    <col min="8" max="8" width="7.25390625" style="1" customWidth="1"/>
    <col min="9" max="9" width="8.375" style="1" bestFit="1" customWidth="1"/>
    <col min="10" max="12" width="4.125" style="1" customWidth="1"/>
    <col min="13" max="16384" width="9.00390625" style="1" customWidth="1"/>
  </cols>
  <sheetData>
    <row r="1" spans="1:12" ht="15.75" customHeight="1">
      <c r="A1" s="2" t="s">
        <v>34</v>
      </c>
      <c r="B1" s="2"/>
      <c r="C1" s="2"/>
      <c r="D1" s="2"/>
      <c r="E1" s="2"/>
      <c r="F1" s="2"/>
      <c r="G1" s="2"/>
      <c r="H1" s="2"/>
      <c r="I1" s="2"/>
      <c r="J1" s="2"/>
      <c r="K1" s="2"/>
      <c r="L1" s="2"/>
    </row>
    <row r="2" spans="1:13" ht="27" customHeight="1">
      <c r="A2" s="3" t="s">
        <v>1</v>
      </c>
      <c r="B2" s="3" t="s">
        <v>2</v>
      </c>
      <c r="C2" s="3" t="s">
        <v>3</v>
      </c>
      <c r="D2" s="3" t="s">
        <v>4</v>
      </c>
      <c r="E2" s="3" t="s">
        <v>5</v>
      </c>
      <c r="F2" s="3" t="s">
        <v>6</v>
      </c>
      <c r="G2" s="4" t="s">
        <v>7</v>
      </c>
      <c r="H2" s="5"/>
      <c r="I2" s="23"/>
      <c r="J2" s="7" t="s">
        <v>8</v>
      </c>
      <c r="K2" s="7"/>
      <c r="L2" s="7"/>
      <c r="M2" s="1" t="s">
        <v>9</v>
      </c>
    </row>
    <row r="3" spans="1:14" ht="27" customHeight="1">
      <c r="A3" s="6"/>
      <c r="B3" s="6"/>
      <c r="C3" s="6"/>
      <c r="D3" s="6"/>
      <c r="E3" s="6"/>
      <c r="F3" s="6"/>
      <c r="G3" s="7" t="s">
        <v>10</v>
      </c>
      <c r="H3" s="7" t="s">
        <v>11</v>
      </c>
      <c r="I3" s="7" t="s">
        <v>12</v>
      </c>
      <c r="J3" s="7" t="s">
        <v>10</v>
      </c>
      <c r="K3" s="7" t="s">
        <v>11</v>
      </c>
      <c r="L3" s="7" t="s">
        <v>12</v>
      </c>
      <c r="M3" s="1">
        <v>2017</v>
      </c>
      <c r="N3" s="1">
        <v>2016</v>
      </c>
    </row>
    <row r="4" spans="1:12" ht="14.25">
      <c r="A4" s="8" t="s">
        <v>13</v>
      </c>
      <c r="B4" s="8"/>
      <c r="C4" s="8"/>
      <c r="D4" s="8"/>
      <c r="E4" s="9">
        <v>363</v>
      </c>
      <c r="F4" s="10">
        <v>22509.63</v>
      </c>
      <c r="G4" s="11">
        <f aca="true" t="shared" si="0" ref="G4:G21">F4/E4</f>
        <v>62.010000000000005</v>
      </c>
      <c r="H4" s="11">
        <v>59.71000000000001</v>
      </c>
      <c r="I4" s="11">
        <f aca="true" t="shared" si="1" ref="I4:I21">G4-H4</f>
        <v>2.299999999999997</v>
      </c>
      <c r="J4" s="24">
        <v>1</v>
      </c>
      <c r="K4" s="24">
        <v>1</v>
      </c>
      <c r="L4" s="24">
        <f aca="true" t="shared" si="2" ref="L4:L20">K4-J4</f>
        <v>0</v>
      </c>
    </row>
    <row r="5" spans="1:12" ht="14.25">
      <c r="A5" s="8" t="s">
        <v>14</v>
      </c>
      <c r="B5" s="8"/>
      <c r="C5" s="8"/>
      <c r="D5" s="8"/>
      <c r="E5" s="9">
        <v>484</v>
      </c>
      <c r="F5" s="10">
        <v>27384.72</v>
      </c>
      <c r="G5" s="11">
        <f t="shared" si="0"/>
        <v>56.580000000000005</v>
      </c>
      <c r="H5" s="11">
        <v>56.74</v>
      </c>
      <c r="I5" s="11">
        <f t="shared" si="1"/>
        <v>-0.1599999999999966</v>
      </c>
      <c r="J5" s="24">
        <v>2</v>
      </c>
      <c r="K5" s="24">
        <v>2</v>
      </c>
      <c r="L5" s="24">
        <f t="shared" si="2"/>
        <v>0</v>
      </c>
    </row>
    <row r="6" spans="1:14" ht="14.25">
      <c r="A6" s="8" t="s">
        <v>18</v>
      </c>
      <c r="B6" s="8"/>
      <c r="C6" s="8"/>
      <c r="D6" s="8"/>
      <c r="E6" s="9">
        <v>272</v>
      </c>
      <c r="F6" s="10">
        <v>14954.56</v>
      </c>
      <c r="G6" s="11">
        <f t="shared" si="0"/>
        <v>54.98</v>
      </c>
      <c r="H6" s="11">
        <v>54.739999999999995</v>
      </c>
      <c r="I6" s="11">
        <f t="shared" si="1"/>
        <v>0.240000000000002</v>
      </c>
      <c r="J6" s="24">
        <v>3</v>
      </c>
      <c r="K6" s="24">
        <v>3</v>
      </c>
      <c r="L6" s="24">
        <f t="shared" si="2"/>
        <v>0</v>
      </c>
      <c r="M6" s="1">
        <v>8</v>
      </c>
      <c r="N6" s="1">
        <v>12</v>
      </c>
    </row>
    <row r="7" spans="1:12" ht="14.25">
      <c r="A7" s="8" t="s">
        <v>15</v>
      </c>
      <c r="B7" s="8"/>
      <c r="C7" s="8"/>
      <c r="D7" s="8"/>
      <c r="E7" s="9">
        <v>1065</v>
      </c>
      <c r="F7" s="10">
        <v>58543.05</v>
      </c>
      <c r="G7" s="11">
        <f t="shared" si="0"/>
        <v>54.970000000000006</v>
      </c>
      <c r="H7" s="11">
        <v>54.52</v>
      </c>
      <c r="I7" s="11">
        <f t="shared" si="1"/>
        <v>0.45000000000000284</v>
      </c>
      <c r="J7" s="24">
        <v>4</v>
      </c>
      <c r="K7" s="24">
        <v>4</v>
      </c>
      <c r="L7" s="24">
        <f t="shared" si="2"/>
        <v>0</v>
      </c>
    </row>
    <row r="8" spans="1:12" ht="14.25">
      <c r="A8" s="8" t="s">
        <v>16</v>
      </c>
      <c r="B8" s="8"/>
      <c r="C8" s="8"/>
      <c r="D8" s="8"/>
      <c r="E8" s="9">
        <v>868</v>
      </c>
      <c r="F8" s="10">
        <v>47115.04</v>
      </c>
      <c r="G8" s="11">
        <f t="shared" si="0"/>
        <v>54.28</v>
      </c>
      <c r="H8" s="11">
        <v>52.92</v>
      </c>
      <c r="I8" s="11">
        <f t="shared" si="1"/>
        <v>1.3599999999999994</v>
      </c>
      <c r="J8" s="24">
        <v>5</v>
      </c>
      <c r="K8" s="24">
        <v>5</v>
      </c>
      <c r="L8" s="24">
        <f t="shared" si="2"/>
        <v>0</v>
      </c>
    </row>
    <row r="9" spans="1:12" ht="14.25">
      <c r="A9" s="8" t="s">
        <v>17</v>
      </c>
      <c r="B9" s="8"/>
      <c r="C9" s="8"/>
      <c r="D9" s="8"/>
      <c r="E9" s="9">
        <v>762</v>
      </c>
      <c r="F9" s="10">
        <v>39479.22</v>
      </c>
      <c r="G9" s="11">
        <f t="shared" si="0"/>
        <v>51.81</v>
      </c>
      <c r="H9" s="11">
        <v>46.4</v>
      </c>
      <c r="I9" s="11">
        <f t="shared" si="1"/>
        <v>5.410000000000004</v>
      </c>
      <c r="J9" s="24">
        <v>6</v>
      </c>
      <c r="K9" s="24">
        <v>7</v>
      </c>
      <c r="L9" s="24">
        <f t="shared" si="2"/>
        <v>1</v>
      </c>
    </row>
    <row r="10" spans="1:12" ht="14.25">
      <c r="A10" s="8" t="s">
        <v>23</v>
      </c>
      <c r="B10" s="8"/>
      <c r="C10" s="8"/>
      <c r="D10" s="8"/>
      <c r="E10" s="9">
        <v>491</v>
      </c>
      <c r="F10" s="10">
        <v>25296.32</v>
      </c>
      <c r="G10" s="11">
        <f t="shared" si="0"/>
        <v>51.519999999999996</v>
      </c>
      <c r="H10" s="11">
        <v>43.47</v>
      </c>
      <c r="I10" s="11">
        <f t="shared" si="1"/>
        <v>8.049999999999997</v>
      </c>
      <c r="J10" s="24">
        <v>7</v>
      </c>
      <c r="K10" s="24">
        <v>11</v>
      </c>
      <c r="L10" s="24">
        <f t="shared" si="2"/>
        <v>4</v>
      </c>
    </row>
    <row r="11" spans="1:12" ht="14.25">
      <c r="A11" s="8" t="s">
        <v>21</v>
      </c>
      <c r="B11" s="8"/>
      <c r="C11" s="8"/>
      <c r="D11" s="8"/>
      <c r="E11" s="9">
        <v>766</v>
      </c>
      <c r="F11" s="10">
        <v>39433.68</v>
      </c>
      <c r="G11" s="11">
        <f t="shared" si="0"/>
        <v>51.48</v>
      </c>
      <c r="H11" s="11">
        <v>45.28</v>
      </c>
      <c r="I11" s="11">
        <f t="shared" si="1"/>
        <v>6.199999999999996</v>
      </c>
      <c r="J11" s="24">
        <v>8</v>
      </c>
      <c r="K11" s="24">
        <v>9</v>
      </c>
      <c r="L11" s="24">
        <f t="shared" si="2"/>
        <v>1</v>
      </c>
    </row>
    <row r="12" spans="1:13" ht="14.25">
      <c r="A12" s="8" t="s">
        <v>22</v>
      </c>
      <c r="B12" s="8"/>
      <c r="C12" s="8"/>
      <c r="D12" s="8"/>
      <c r="E12" s="9">
        <v>428</v>
      </c>
      <c r="F12" s="10">
        <v>21665.36</v>
      </c>
      <c r="G12" s="11">
        <f t="shared" si="0"/>
        <v>50.620000000000005</v>
      </c>
      <c r="H12" s="11">
        <v>50.29999999999999</v>
      </c>
      <c r="I12" s="11">
        <f t="shared" si="1"/>
        <v>0.3200000000000145</v>
      </c>
      <c r="J12" s="24">
        <v>9</v>
      </c>
      <c r="K12" s="24">
        <v>6</v>
      </c>
      <c r="L12" s="24">
        <f t="shared" si="2"/>
        <v>-3</v>
      </c>
      <c r="M12" s="25"/>
    </row>
    <row r="13" spans="1:12" ht="14.25">
      <c r="A13" s="8" t="s">
        <v>19</v>
      </c>
      <c r="B13" s="8"/>
      <c r="C13" s="8"/>
      <c r="D13" s="8"/>
      <c r="E13" s="9">
        <v>2723</v>
      </c>
      <c r="F13" s="10">
        <v>137647.65</v>
      </c>
      <c r="G13" s="11">
        <f t="shared" si="0"/>
        <v>50.55</v>
      </c>
      <c r="H13" s="11">
        <v>45.72</v>
      </c>
      <c r="I13" s="11">
        <f t="shared" si="1"/>
        <v>4.829999999999998</v>
      </c>
      <c r="J13" s="24">
        <v>10</v>
      </c>
      <c r="K13" s="24">
        <v>8</v>
      </c>
      <c r="L13" s="24">
        <f t="shared" si="2"/>
        <v>-2</v>
      </c>
    </row>
    <row r="14" spans="1:12" ht="14.25">
      <c r="A14" s="8" t="s">
        <v>20</v>
      </c>
      <c r="B14" s="8"/>
      <c r="C14" s="8"/>
      <c r="D14" s="8"/>
      <c r="E14" s="9">
        <v>328</v>
      </c>
      <c r="F14" s="10">
        <v>16488.56</v>
      </c>
      <c r="G14" s="11">
        <f t="shared" si="0"/>
        <v>50.27</v>
      </c>
      <c r="H14" s="11">
        <v>42.94</v>
      </c>
      <c r="I14" s="11">
        <f t="shared" si="1"/>
        <v>7.330000000000005</v>
      </c>
      <c r="J14" s="24">
        <v>11</v>
      </c>
      <c r="K14" s="24">
        <v>12</v>
      </c>
      <c r="L14" s="24">
        <f t="shared" si="2"/>
        <v>1</v>
      </c>
    </row>
    <row r="15" spans="1:12" ht="14.25">
      <c r="A15" s="8" t="s">
        <v>26</v>
      </c>
      <c r="B15" s="8"/>
      <c r="C15" s="8"/>
      <c r="D15" s="8"/>
      <c r="E15" s="9">
        <v>348</v>
      </c>
      <c r="F15" s="10">
        <v>16077.6</v>
      </c>
      <c r="G15" s="11">
        <f t="shared" si="0"/>
        <v>46.2</v>
      </c>
      <c r="H15" s="11">
        <v>37.52000000000001</v>
      </c>
      <c r="I15" s="11">
        <f t="shared" si="1"/>
        <v>8.679999999999993</v>
      </c>
      <c r="J15" s="24">
        <v>12</v>
      </c>
      <c r="K15" s="24">
        <v>15</v>
      </c>
      <c r="L15" s="24">
        <f t="shared" si="2"/>
        <v>3</v>
      </c>
    </row>
    <row r="16" spans="1:12" ht="14.25">
      <c r="A16" s="8" t="s">
        <v>24</v>
      </c>
      <c r="B16" s="8"/>
      <c r="C16" s="8"/>
      <c r="D16" s="8"/>
      <c r="E16" s="9">
        <v>242</v>
      </c>
      <c r="F16" s="10">
        <v>10935.98</v>
      </c>
      <c r="G16" s="11">
        <f t="shared" si="0"/>
        <v>45.19</v>
      </c>
      <c r="H16" s="11">
        <v>35.3</v>
      </c>
      <c r="I16" s="11">
        <f t="shared" si="1"/>
        <v>9.89</v>
      </c>
      <c r="J16" s="24">
        <v>13</v>
      </c>
      <c r="K16" s="24">
        <v>16</v>
      </c>
      <c r="L16" s="24">
        <f t="shared" si="2"/>
        <v>3</v>
      </c>
    </row>
    <row r="17" spans="1:12" ht="14.25">
      <c r="A17" s="8" t="s">
        <v>25</v>
      </c>
      <c r="B17" s="8"/>
      <c r="C17" s="8"/>
      <c r="D17" s="8"/>
      <c r="E17" s="9">
        <v>397</v>
      </c>
      <c r="F17" s="10">
        <v>17313.17</v>
      </c>
      <c r="G17" s="11">
        <f t="shared" si="0"/>
        <v>43.60999999999999</v>
      </c>
      <c r="H17" s="11">
        <v>40.19</v>
      </c>
      <c r="I17" s="11">
        <f t="shared" si="1"/>
        <v>3.4199999999999946</v>
      </c>
      <c r="J17" s="24">
        <v>14</v>
      </c>
      <c r="K17" s="24">
        <v>13</v>
      </c>
      <c r="L17" s="24">
        <f t="shared" si="2"/>
        <v>-1</v>
      </c>
    </row>
    <row r="18" spans="1:12" ht="14.25">
      <c r="A18" s="8" t="s">
        <v>27</v>
      </c>
      <c r="B18" s="8"/>
      <c r="C18" s="8"/>
      <c r="D18" s="8"/>
      <c r="E18" s="9">
        <v>316</v>
      </c>
      <c r="F18" s="10">
        <v>13404.72</v>
      </c>
      <c r="G18" s="11">
        <f t="shared" si="0"/>
        <v>42.419999999999995</v>
      </c>
      <c r="H18" s="11">
        <v>39.19</v>
      </c>
      <c r="I18" s="11">
        <f t="shared" si="1"/>
        <v>3.229999999999997</v>
      </c>
      <c r="J18" s="24">
        <v>15</v>
      </c>
      <c r="K18" s="24">
        <v>14</v>
      </c>
      <c r="L18" s="24">
        <f t="shared" si="2"/>
        <v>-1</v>
      </c>
    </row>
    <row r="19" spans="1:12" ht="14.25">
      <c r="A19" s="8" t="s">
        <v>28</v>
      </c>
      <c r="B19" s="8"/>
      <c r="C19" s="8"/>
      <c r="D19" s="8"/>
      <c r="E19" s="9">
        <v>42</v>
      </c>
      <c r="F19" s="10">
        <v>1669.5</v>
      </c>
      <c r="G19" s="11">
        <f t="shared" si="0"/>
        <v>39.75</v>
      </c>
      <c r="H19" s="11">
        <v>44</v>
      </c>
      <c r="I19" s="11">
        <f t="shared" si="1"/>
        <v>-4.25</v>
      </c>
      <c r="J19" s="24">
        <v>16</v>
      </c>
      <c r="K19" s="24">
        <v>10</v>
      </c>
      <c r="L19" s="24">
        <f t="shared" si="2"/>
        <v>-6</v>
      </c>
    </row>
    <row r="20" spans="1:12" ht="14.25">
      <c r="A20" s="8" t="s">
        <v>29</v>
      </c>
      <c r="B20" s="8"/>
      <c r="C20" s="8"/>
      <c r="D20" s="8"/>
      <c r="E20" s="9">
        <v>150</v>
      </c>
      <c r="F20" s="10">
        <v>5914.5</v>
      </c>
      <c r="G20" s="11">
        <f t="shared" si="0"/>
        <v>39.43</v>
      </c>
      <c r="H20" s="11">
        <v>30.079999999999995</v>
      </c>
      <c r="I20" s="11">
        <f t="shared" si="1"/>
        <v>9.350000000000005</v>
      </c>
      <c r="J20" s="24">
        <v>17</v>
      </c>
      <c r="K20" s="24">
        <v>17</v>
      </c>
      <c r="L20" s="24">
        <f t="shared" si="2"/>
        <v>0</v>
      </c>
    </row>
    <row r="21" spans="1:12" ht="14.25">
      <c r="A21" s="8" t="s">
        <v>30</v>
      </c>
      <c r="B21" s="8"/>
      <c r="C21" s="8"/>
      <c r="D21" s="8"/>
      <c r="E21" s="8">
        <f>SUM(E4:E20)</f>
        <v>10045</v>
      </c>
      <c r="F21" s="12">
        <f>SUM(F4:F20)</f>
        <v>515833.2599999999</v>
      </c>
      <c r="G21" s="11">
        <f t="shared" si="0"/>
        <v>51.35224091587854</v>
      </c>
      <c r="H21" s="11">
        <v>46.59150593875994</v>
      </c>
      <c r="I21" s="11">
        <f t="shared" si="1"/>
        <v>4.760734977118602</v>
      </c>
      <c r="J21" s="26"/>
      <c r="K21" s="8"/>
      <c r="L21" s="8"/>
    </row>
    <row r="22" spans="6:8" ht="33.75" customHeight="1">
      <c r="F22" s="13"/>
      <c r="H22" s="14"/>
    </row>
    <row r="23" spans="1:12" ht="15.75" customHeight="1">
      <c r="A23" s="2" t="s">
        <v>35</v>
      </c>
      <c r="B23" s="2"/>
      <c r="C23" s="2"/>
      <c r="D23" s="2"/>
      <c r="E23" s="2"/>
      <c r="F23" s="2"/>
      <c r="G23" s="2"/>
      <c r="H23" s="2"/>
      <c r="I23" s="2"/>
      <c r="J23" s="2"/>
      <c r="K23" s="2"/>
      <c r="L23" s="2"/>
    </row>
    <row r="24" spans="1:13" ht="21.75" customHeight="1">
      <c r="A24" s="15" t="s">
        <v>1</v>
      </c>
      <c r="B24" s="15" t="s">
        <v>2</v>
      </c>
      <c r="C24" s="15" t="s">
        <v>3</v>
      </c>
      <c r="D24" s="15" t="s">
        <v>4</v>
      </c>
      <c r="E24" s="15" t="s">
        <v>5</v>
      </c>
      <c r="F24" s="15" t="s">
        <v>6</v>
      </c>
      <c r="G24" s="16" t="s">
        <v>7</v>
      </c>
      <c r="H24" s="17"/>
      <c r="I24" s="27"/>
      <c r="J24" s="19" t="s">
        <v>8</v>
      </c>
      <c r="K24" s="19"/>
      <c r="L24" s="19"/>
      <c r="M24" s="1" t="s">
        <v>9</v>
      </c>
    </row>
    <row r="25" spans="1:14" ht="21.75" customHeight="1">
      <c r="A25" s="18"/>
      <c r="B25" s="18"/>
      <c r="C25" s="18"/>
      <c r="D25" s="18"/>
      <c r="E25" s="18"/>
      <c r="F25" s="18"/>
      <c r="G25" s="19" t="s">
        <v>10</v>
      </c>
      <c r="H25" s="19" t="s">
        <v>11</v>
      </c>
      <c r="I25" s="19" t="s">
        <v>12</v>
      </c>
      <c r="J25" s="19" t="s">
        <v>10</v>
      </c>
      <c r="K25" s="19" t="s">
        <v>11</v>
      </c>
      <c r="L25" s="19" t="s">
        <v>12</v>
      </c>
      <c r="M25" s="1">
        <v>2017</v>
      </c>
      <c r="N25" s="1">
        <v>2016</v>
      </c>
    </row>
    <row r="26" spans="1:12" ht="14.25">
      <c r="A26" s="20" t="s">
        <v>15</v>
      </c>
      <c r="B26" s="20"/>
      <c r="C26" s="20"/>
      <c r="D26" s="20"/>
      <c r="E26" s="9">
        <v>363</v>
      </c>
      <c r="F26" s="10">
        <v>23663.97</v>
      </c>
      <c r="G26" s="21">
        <f aca="true" t="shared" si="3" ref="G26:G41">F26/E26</f>
        <v>65.19</v>
      </c>
      <c r="H26" s="20">
        <v>58.32</v>
      </c>
      <c r="I26" s="21">
        <f aca="true" t="shared" si="4" ref="I26:I43">G26-H26</f>
        <v>6.869999999999997</v>
      </c>
      <c r="J26" s="28">
        <v>1</v>
      </c>
      <c r="K26" s="28">
        <v>1</v>
      </c>
      <c r="L26" s="28">
        <f aca="true" t="shared" si="5" ref="L26:L42">K26-J26</f>
        <v>0</v>
      </c>
    </row>
    <row r="27" spans="1:12" ht="14.25">
      <c r="A27" s="20" t="s">
        <v>14</v>
      </c>
      <c r="B27" s="20"/>
      <c r="C27" s="20"/>
      <c r="D27" s="20"/>
      <c r="E27" s="9">
        <v>484</v>
      </c>
      <c r="F27" s="10">
        <v>30080.6</v>
      </c>
      <c r="G27" s="21">
        <f t="shared" si="3"/>
        <v>62.15</v>
      </c>
      <c r="H27" s="20">
        <v>57.57</v>
      </c>
      <c r="I27" s="21">
        <f t="shared" si="4"/>
        <v>4.579999999999998</v>
      </c>
      <c r="J27" s="28">
        <v>2</v>
      </c>
      <c r="K27" s="28">
        <v>2</v>
      </c>
      <c r="L27" s="28">
        <f t="shared" si="5"/>
        <v>0</v>
      </c>
    </row>
    <row r="28" spans="1:12" ht="14.25">
      <c r="A28" s="20" t="s">
        <v>16</v>
      </c>
      <c r="B28" s="20"/>
      <c r="C28" s="20"/>
      <c r="D28" s="20"/>
      <c r="E28" s="9">
        <v>868</v>
      </c>
      <c r="F28" s="10">
        <v>52548.72</v>
      </c>
      <c r="G28" s="21">
        <f t="shared" si="3"/>
        <v>60.54</v>
      </c>
      <c r="H28" s="20">
        <v>54.92</v>
      </c>
      <c r="I28" s="21">
        <f t="shared" si="4"/>
        <v>5.619999999999997</v>
      </c>
      <c r="J28" s="28">
        <v>3</v>
      </c>
      <c r="K28" s="28">
        <v>3</v>
      </c>
      <c r="L28" s="28">
        <f t="shared" si="5"/>
        <v>0</v>
      </c>
    </row>
    <row r="29" spans="1:12" ht="14.25">
      <c r="A29" s="20" t="s">
        <v>13</v>
      </c>
      <c r="B29" s="20"/>
      <c r="C29" s="20"/>
      <c r="D29" s="20"/>
      <c r="E29" s="9">
        <v>1065</v>
      </c>
      <c r="F29" s="10">
        <v>64443.15</v>
      </c>
      <c r="G29" s="21">
        <f t="shared" si="3"/>
        <v>60.51</v>
      </c>
      <c r="H29" s="20">
        <v>53.98</v>
      </c>
      <c r="I29" s="21">
        <f t="shared" si="4"/>
        <v>6.530000000000001</v>
      </c>
      <c r="J29" s="28">
        <v>4</v>
      </c>
      <c r="K29" s="28">
        <v>4</v>
      </c>
      <c r="L29" s="28">
        <f t="shared" si="5"/>
        <v>0</v>
      </c>
    </row>
    <row r="30" spans="1:14" ht="14.25">
      <c r="A30" s="20" t="s">
        <v>18</v>
      </c>
      <c r="B30" s="20"/>
      <c r="C30" s="20"/>
      <c r="D30" s="20"/>
      <c r="E30" s="9">
        <v>272</v>
      </c>
      <c r="F30" s="10">
        <v>16197.6</v>
      </c>
      <c r="G30" s="21">
        <f t="shared" si="3"/>
        <v>59.550000000000004</v>
      </c>
      <c r="H30" s="21">
        <v>53.67</v>
      </c>
      <c r="I30" s="21">
        <f t="shared" si="4"/>
        <v>5.880000000000003</v>
      </c>
      <c r="J30" s="28">
        <v>5</v>
      </c>
      <c r="K30" s="28">
        <v>5</v>
      </c>
      <c r="L30" s="28">
        <f t="shared" si="5"/>
        <v>0</v>
      </c>
      <c r="M30" s="1">
        <v>5</v>
      </c>
      <c r="N30" s="1">
        <v>10</v>
      </c>
    </row>
    <row r="31" spans="1:12" ht="14.25">
      <c r="A31" s="20" t="s">
        <v>17</v>
      </c>
      <c r="B31" s="20"/>
      <c r="C31" s="20"/>
      <c r="D31" s="20"/>
      <c r="E31" s="9">
        <v>762</v>
      </c>
      <c r="F31" s="10">
        <v>44043.6</v>
      </c>
      <c r="G31" s="21">
        <f t="shared" si="3"/>
        <v>57.8</v>
      </c>
      <c r="H31" s="20">
        <v>48.31</v>
      </c>
      <c r="I31" s="21">
        <f t="shared" si="4"/>
        <v>9.489999999999995</v>
      </c>
      <c r="J31" s="28">
        <v>6</v>
      </c>
      <c r="K31" s="28">
        <v>10</v>
      </c>
      <c r="L31" s="28">
        <f t="shared" si="5"/>
        <v>4</v>
      </c>
    </row>
    <row r="32" spans="1:12" ht="14.25">
      <c r="A32" s="20" t="s">
        <v>20</v>
      </c>
      <c r="B32" s="20"/>
      <c r="C32" s="20"/>
      <c r="D32" s="20"/>
      <c r="E32" s="9">
        <v>328</v>
      </c>
      <c r="F32" s="10">
        <v>18942</v>
      </c>
      <c r="G32" s="21">
        <f t="shared" si="3"/>
        <v>57.75</v>
      </c>
      <c r="H32" s="20">
        <v>45.51</v>
      </c>
      <c r="I32" s="21">
        <f t="shared" si="4"/>
        <v>12.240000000000002</v>
      </c>
      <c r="J32" s="28">
        <v>7</v>
      </c>
      <c r="K32" s="28">
        <v>12</v>
      </c>
      <c r="L32" s="28">
        <f t="shared" si="5"/>
        <v>5</v>
      </c>
    </row>
    <row r="33" spans="1:12" ht="14.25">
      <c r="A33" s="20" t="s">
        <v>19</v>
      </c>
      <c r="B33" s="20"/>
      <c r="C33" s="20"/>
      <c r="D33" s="20"/>
      <c r="E33" s="9">
        <v>2723</v>
      </c>
      <c r="F33" s="10">
        <v>155347.15</v>
      </c>
      <c r="G33" s="21">
        <f t="shared" si="3"/>
        <v>57.05</v>
      </c>
      <c r="H33" s="20">
        <v>51.41</v>
      </c>
      <c r="I33" s="21">
        <f t="shared" si="4"/>
        <v>5.640000000000001</v>
      </c>
      <c r="J33" s="28">
        <v>8</v>
      </c>
      <c r="K33" s="28">
        <v>7</v>
      </c>
      <c r="L33" s="28">
        <f t="shared" si="5"/>
        <v>-1</v>
      </c>
    </row>
    <row r="34" spans="1:12" ht="14.25">
      <c r="A34" s="20" t="s">
        <v>21</v>
      </c>
      <c r="B34" s="20"/>
      <c r="C34" s="20"/>
      <c r="D34" s="20"/>
      <c r="E34" s="9">
        <v>766</v>
      </c>
      <c r="F34" s="10">
        <v>43256.02</v>
      </c>
      <c r="G34" s="21">
        <f t="shared" si="3"/>
        <v>56.47</v>
      </c>
      <c r="H34" s="20">
        <v>52.12</v>
      </c>
      <c r="I34" s="21">
        <f t="shared" si="4"/>
        <v>4.350000000000001</v>
      </c>
      <c r="J34" s="28">
        <v>9</v>
      </c>
      <c r="K34" s="28">
        <v>6</v>
      </c>
      <c r="L34" s="28">
        <f t="shared" si="5"/>
        <v>-3</v>
      </c>
    </row>
    <row r="35" spans="1:12" ht="14.25">
      <c r="A35" s="20" t="s">
        <v>23</v>
      </c>
      <c r="B35" s="20"/>
      <c r="C35" s="20"/>
      <c r="D35" s="20"/>
      <c r="E35" s="9">
        <v>491</v>
      </c>
      <c r="F35" s="10">
        <v>26676.03</v>
      </c>
      <c r="G35" s="21">
        <f t="shared" si="3"/>
        <v>54.33</v>
      </c>
      <c r="H35" s="20">
        <v>48.47</v>
      </c>
      <c r="I35" s="21">
        <f t="shared" si="4"/>
        <v>5.859999999999999</v>
      </c>
      <c r="J35" s="28">
        <v>10</v>
      </c>
      <c r="K35" s="28">
        <v>9</v>
      </c>
      <c r="L35" s="28">
        <f t="shared" si="5"/>
        <v>-1</v>
      </c>
    </row>
    <row r="36" spans="1:12" ht="14.25">
      <c r="A36" s="20" t="s">
        <v>22</v>
      </c>
      <c r="B36" s="20"/>
      <c r="C36" s="20"/>
      <c r="D36" s="20"/>
      <c r="E36" s="9">
        <v>428</v>
      </c>
      <c r="F36" s="10">
        <v>23240.4</v>
      </c>
      <c r="G36" s="21">
        <f t="shared" si="3"/>
        <v>54.300000000000004</v>
      </c>
      <c r="H36" s="20">
        <v>51.209999999999994</v>
      </c>
      <c r="I36" s="21">
        <f t="shared" si="4"/>
        <v>3.0900000000000105</v>
      </c>
      <c r="J36" s="28">
        <v>11</v>
      </c>
      <c r="K36" s="28">
        <v>8</v>
      </c>
      <c r="L36" s="28">
        <f t="shared" si="5"/>
        <v>-3</v>
      </c>
    </row>
    <row r="37" spans="1:12" ht="14.25">
      <c r="A37" s="20" t="s">
        <v>24</v>
      </c>
      <c r="B37" s="20"/>
      <c r="C37" s="20"/>
      <c r="D37" s="20"/>
      <c r="E37" s="9">
        <v>242</v>
      </c>
      <c r="F37" s="10">
        <v>11548.24</v>
      </c>
      <c r="G37" s="21">
        <f t="shared" si="3"/>
        <v>47.72</v>
      </c>
      <c r="H37" s="20">
        <v>33.78</v>
      </c>
      <c r="I37" s="21">
        <f t="shared" si="4"/>
        <v>13.939999999999998</v>
      </c>
      <c r="J37" s="28">
        <v>12</v>
      </c>
      <c r="K37" s="28">
        <v>17</v>
      </c>
      <c r="L37" s="28">
        <f t="shared" si="5"/>
        <v>5</v>
      </c>
    </row>
    <row r="38" spans="1:12" ht="14.25">
      <c r="A38" s="20" t="s">
        <v>26</v>
      </c>
      <c r="B38" s="20"/>
      <c r="C38" s="20"/>
      <c r="D38" s="20"/>
      <c r="E38" s="9">
        <v>348</v>
      </c>
      <c r="F38" s="10">
        <v>16408.2</v>
      </c>
      <c r="G38" s="21">
        <f t="shared" si="3"/>
        <v>47.15</v>
      </c>
      <c r="H38" s="20">
        <v>34.67</v>
      </c>
      <c r="I38" s="21">
        <f t="shared" si="4"/>
        <v>12.479999999999997</v>
      </c>
      <c r="J38" s="28">
        <v>13</v>
      </c>
      <c r="K38" s="28">
        <v>16</v>
      </c>
      <c r="L38" s="28">
        <f t="shared" si="5"/>
        <v>3</v>
      </c>
    </row>
    <row r="39" spans="1:12" ht="14.25">
      <c r="A39" s="20" t="s">
        <v>27</v>
      </c>
      <c r="B39" s="20"/>
      <c r="C39" s="20"/>
      <c r="D39" s="20"/>
      <c r="E39" s="9">
        <v>316</v>
      </c>
      <c r="F39" s="10">
        <v>13881.88</v>
      </c>
      <c r="G39" s="21">
        <f t="shared" si="3"/>
        <v>43.93</v>
      </c>
      <c r="H39" s="20">
        <v>37.22</v>
      </c>
      <c r="I39" s="21">
        <f t="shared" si="4"/>
        <v>6.710000000000001</v>
      </c>
      <c r="J39" s="28">
        <v>14</v>
      </c>
      <c r="K39" s="28">
        <v>13</v>
      </c>
      <c r="L39" s="28">
        <f t="shared" si="5"/>
        <v>-1</v>
      </c>
    </row>
    <row r="40" spans="1:12" ht="14.25">
      <c r="A40" s="20" t="s">
        <v>25</v>
      </c>
      <c r="B40" s="20"/>
      <c r="C40" s="20"/>
      <c r="D40" s="20"/>
      <c r="E40" s="9">
        <v>397</v>
      </c>
      <c r="F40" s="10">
        <v>17396.54</v>
      </c>
      <c r="G40" s="21">
        <f t="shared" si="3"/>
        <v>43.82</v>
      </c>
      <c r="H40" s="20">
        <v>36.09</v>
      </c>
      <c r="I40" s="21">
        <f t="shared" si="4"/>
        <v>7.729999999999997</v>
      </c>
      <c r="J40" s="28">
        <v>15</v>
      </c>
      <c r="K40" s="28">
        <v>15</v>
      </c>
      <c r="L40" s="28">
        <f t="shared" si="5"/>
        <v>0</v>
      </c>
    </row>
    <row r="41" spans="1:12" ht="14.25">
      <c r="A41" s="20" t="s">
        <v>28</v>
      </c>
      <c r="B41" s="20"/>
      <c r="C41" s="20"/>
      <c r="D41" s="20"/>
      <c r="E41" s="9">
        <v>42</v>
      </c>
      <c r="F41" s="10">
        <v>1662.36</v>
      </c>
      <c r="G41" s="21">
        <f t="shared" si="3"/>
        <v>39.58</v>
      </c>
      <c r="H41" s="20">
        <v>48.07</v>
      </c>
      <c r="I41" s="21">
        <f t="shared" si="4"/>
        <v>-8.490000000000002</v>
      </c>
      <c r="J41" s="28">
        <v>16</v>
      </c>
      <c r="K41" s="28">
        <v>11</v>
      </c>
      <c r="L41" s="28">
        <f t="shared" si="5"/>
        <v>-5</v>
      </c>
    </row>
    <row r="42" spans="1:12" ht="14.25">
      <c r="A42" s="20" t="s">
        <v>29</v>
      </c>
      <c r="B42" s="20"/>
      <c r="C42" s="20"/>
      <c r="D42" s="20"/>
      <c r="E42" s="9">
        <v>150</v>
      </c>
      <c r="F42" s="10">
        <v>5583</v>
      </c>
      <c r="G42" s="21">
        <v>37.08</v>
      </c>
      <c r="H42" s="20">
        <v>37.08</v>
      </c>
      <c r="I42" s="21">
        <f t="shared" si="4"/>
        <v>0</v>
      </c>
      <c r="J42" s="28">
        <v>17</v>
      </c>
      <c r="K42" s="28">
        <v>14</v>
      </c>
      <c r="L42" s="28">
        <f t="shared" si="5"/>
        <v>-3</v>
      </c>
    </row>
    <row r="43" spans="1:12" ht="14.25">
      <c r="A43" s="20" t="s">
        <v>30</v>
      </c>
      <c r="B43" s="20"/>
      <c r="C43" s="20"/>
      <c r="D43" s="20"/>
      <c r="E43" s="20">
        <f>SUM(E26:E42)</f>
        <v>10045</v>
      </c>
      <c r="F43" s="22">
        <f>SUM(F26:F42)</f>
        <v>564919.4600000001</v>
      </c>
      <c r="G43" s="21">
        <f>F43/E43</f>
        <v>56.23887108013938</v>
      </c>
      <c r="H43" s="21">
        <v>49.354545058297916</v>
      </c>
      <c r="I43" s="21">
        <f t="shared" si="4"/>
        <v>6.884326021841467</v>
      </c>
      <c r="J43" s="29"/>
      <c r="K43" s="20"/>
      <c r="L43" s="20"/>
    </row>
  </sheetData>
  <sheetProtection/>
  <mergeCells count="20">
    <mergeCell ref="A1:L1"/>
    <mergeCell ref="G2:I2"/>
    <mergeCell ref="J2:L2"/>
    <mergeCell ref="M2:N2"/>
    <mergeCell ref="A23:L23"/>
    <mergeCell ref="G24:I24"/>
    <mergeCell ref="J24:L24"/>
    <mergeCell ref="M24:N24"/>
    <mergeCell ref="A2:A3"/>
    <mergeCell ref="A24:A25"/>
    <mergeCell ref="B2:B3"/>
    <mergeCell ref="B24:B25"/>
    <mergeCell ref="C2:C3"/>
    <mergeCell ref="C24:C25"/>
    <mergeCell ref="D2:D3"/>
    <mergeCell ref="D24:D25"/>
    <mergeCell ref="E2:E3"/>
    <mergeCell ref="E24:E25"/>
    <mergeCell ref="F2:F3"/>
    <mergeCell ref="F24:F25"/>
  </mergeCells>
  <printOptions/>
  <pageMargins left="1.14" right="0.75" top="0.98" bottom="0.75" header="0.51" footer="0.51"/>
  <pageSetup firstPageNumber="126" useFirstPageNumber="1" horizontalDpi="600" verticalDpi="600" orientation="portrait" paperSize="9"/>
  <headerFooter scaleWithDoc="0" alignWithMargins="0">
    <oddFooter>&amp;C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I31" sqref="I3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木里中学老刘</cp:lastModifiedBy>
  <cp:lastPrinted>2014-07-24T12:24:25Z</cp:lastPrinted>
  <dcterms:created xsi:type="dcterms:W3CDTF">1996-12-17T01:32:42Z</dcterms:created>
  <dcterms:modified xsi:type="dcterms:W3CDTF">2018-11-29T14:16:00Z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