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2"/>
  </bookViews>
  <sheets>
    <sheet name="语文数学" sheetId="1" r:id="rId1"/>
    <sheet name="英语生物" sheetId="2" r:id="rId2"/>
    <sheet name="物理化学" sheetId="3" r:id="rId3"/>
    <sheet name="Sheet2" sheetId="4" r:id="rId4"/>
    <sheet name="Sheet3" sheetId="5" r:id="rId5"/>
  </sheets>
  <definedNames/>
  <calcPr fullCalcOnLoad="1"/>
</workbook>
</file>

<file path=xl/sharedStrings.xml><?xml version="1.0" encoding="utf-8"?>
<sst xmlns="http://schemas.openxmlformats.org/spreadsheetml/2006/main" count="204" uniqueCount="36">
  <si>
    <t>2018年凉山州各学校高三年级理科语文统考成绩同上年高二年级比统计表</t>
  </si>
  <si>
    <t>县市</t>
  </si>
  <si>
    <t>学籍人数</t>
  </si>
  <si>
    <t>病休残转人数</t>
  </si>
  <si>
    <t>应考人数</t>
  </si>
  <si>
    <t>实考   人数</t>
  </si>
  <si>
    <t>总分</t>
  </si>
  <si>
    <t>平均分</t>
  </si>
  <si>
    <t>位次</t>
  </si>
  <si>
    <t>近两年全州排名</t>
  </si>
  <si>
    <t>今年</t>
  </si>
  <si>
    <t>上年</t>
  </si>
  <si>
    <t>升降</t>
  </si>
  <si>
    <t>宁南县</t>
  </si>
  <si>
    <t>德昌县</t>
  </si>
  <si>
    <t>西昌市</t>
  </si>
  <si>
    <t>冕宁县</t>
  </si>
  <si>
    <t>盐源县</t>
  </si>
  <si>
    <t>会东县</t>
  </si>
  <si>
    <t>会理县</t>
  </si>
  <si>
    <t>雷波县</t>
  </si>
  <si>
    <t>木里县</t>
  </si>
  <si>
    <t>越西县</t>
  </si>
  <si>
    <t>昭觉县</t>
  </si>
  <si>
    <t>美姑县</t>
  </si>
  <si>
    <t>甘洛县</t>
  </si>
  <si>
    <t>金阳县</t>
  </si>
  <si>
    <t>布拖县</t>
  </si>
  <si>
    <t>普格县</t>
  </si>
  <si>
    <t>喜德县</t>
  </si>
  <si>
    <t>合计</t>
  </si>
  <si>
    <t>2018年凉山州各学校高三年级理科数学统考成绩同上年高二年级比统计表</t>
  </si>
  <si>
    <t>2018年凉山州各学校高三年级理科英语统考成绩同上年高二年级比统计表</t>
  </si>
  <si>
    <t>2018年凉山州各学校高三年级理科生物统考成绩同上年高二年级比统计表</t>
  </si>
  <si>
    <t>2018年凉山州各学校高三年级理科物理统考成绩同上年高二年级比统计表</t>
  </si>
  <si>
    <t>2018年凉山州各学校高三年级理科化学统考成绩同上年高二年级比统计表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</si>
</sst>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_퐀"/>
    <numFmt numFmtId="180" formatCode="0;_␀"/>
    <numFmt numFmtId="181" formatCode="0;_"/>
  </numFmts>
  <fonts count="29">
    <font>
      <sz val="12"/>
      <name val="宋体"/>
      <family val="0"/>
    </font>
    <font>
      <b/>
      <sz val="12"/>
      <name val="宋体"/>
      <family val="0"/>
    </font>
    <font>
      <b/>
      <sz val="10"/>
      <name val="宋体"/>
      <family val="0"/>
    </font>
    <font>
      <sz val="10"/>
      <name val="宋体"/>
      <family val="0"/>
    </font>
    <font>
      <sz val="10"/>
      <color indexed="8"/>
      <name val="宋体"/>
      <family val="0"/>
    </font>
    <font>
      <sz val="11"/>
      <name val="宋体"/>
      <family val="0"/>
    </font>
    <font>
      <b/>
      <sz val="18"/>
      <color indexed="56"/>
      <name val="宋体"/>
      <family val="0"/>
    </font>
    <font>
      <sz val="11"/>
      <color indexed="8"/>
      <name val="宋体"/>
      <family val="0"/>
    </font>
    <font>
      <sz val="11"/>
      <color indexed="20"/>
      <name val="宋体"/>
      <family val="0"/>
    </font>
    <font>
      <b/>
      <sz val="11"/>
      <color indexed="56"/>
      <name val="宋体"/>
      <family val="0"/>
    </font>
    <font>
      <sz val="11"/>
      <color indexed="9"/>
      <name val="宋体"/>
      <family val="0"/>
    </font>
    <font>
      <b/>
      <sz val="11"/>
      <color indexed="8"/>
      <name val="宋体"/>
      <family val="0"/>
    </font>
    <font>
      <b/>
      <sz val="13"/>
      <color indexed="56"/>
      <name val="宋体"/>
      <family val="0"/>
    </font>
    <font>
      <sz val="11"/>
      <color indexed="62"/>
      <name val="宋体"/>
      <family val="0"/>
    </font>
    <font>
      <sz val="11"/>
      <color indexed="17"/>
      <name val="宋体"/>
      <family val="0"/>
    </font>
    <font>
      <sz val="11"/>
      <color indexed="10"/>
      <name val="宋体"/>
      <family val="0"/>
    </font>
    <font>
      <sz val="11"/>
      <color indexed="60"/>
      <name val="宋体"/>
      <family val="0"/>
    </font>
    <font>
      <sz val="11"/>
      <color indexed="52"/>
      <name val="宋体"/>
      <family val="0"/>
    </font>
    <font>
      <b/>
      <sz val="15"/>
      <color indexed="56"/>
      <name val="宋体"/>
      <family val="0"/>
    </font>
    <font>
      <u val="single"/>
      <sz val="10"/>
      <color indexed="12"/>
      <name val="Arial"/>
      <family val="2"/>
    </font>
    <font>
      <i/>
      <sz val="11"/>
      <color indexed="23"/>
      <name val="宋体"/>
      <family val="0"/>
    </font>
    <font>
      <u val="single"/>
      <sz val="10"/>
      <color indexed="36"/>
      <name val="Arial"/>
      <family val="2"/>
    </font>
    <font>
      <b/>
      <sz val="11"/>
      <color indexed="63"/>
      <name val="宋体"/>
      <family val="0"/>
    </font>
    <font>
      <b/>
      <sz val="11"/>
      <color indexed="52"/>
      <name val="宋体"/>
      <family val="0"/>
    </font>
    <font>
      <b/>
      <sz val="11"/>
      <color indexed="9"/>
      <name val="宋体"/>
      <family val="0"/>
    </font>
    <font>
      <b/>
      <sz val="10"/>
      <name val="Cambria"/>
      <family val="0"/>
    </font>
    <font>
      <sz val="10"/>
      <name val="Cambria"/>
      <family val="0"/>
    </font>
    <font>
      <sz val="10"/>
      <color theme="1"/>
      <name val="Calibri"/>
      <family val="0"/>
    </font>
    <font>
      <sz val="10"/>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0" fontId="8" fillId="4" borderId="0" applyNumberFormat="0" applyBorder="0" applyAlignment="0" applyProtection="0"/>
    <xf numFmtId="41" fontId="0" fillId="0" borderId="0" applyFont="0" applyFill="0" applyBorder="0" applyAlignment="0" applyProtection="0"/>
    <xf numFmtId="0" fontId="7" fillId="5" borderId="0" applyNumberFormat="0" applyBorder="0" applyAlignment="0" applyProtection="0"/>
    <xf numFmtId="0" fontId="8" fillId="4" borderId="0" applyNumberFormat="0" applyBorder="0" applyAlignment="0" applyProtection="0"/>
    <xf numFmtId="43" fontId="0" fillId="0" borderId="0" applyFont="0" applyFill="0" applyBorder="0" applyAlignment="0" applyProtection="0"/>
    <xf numFmtId="0" fontId="10" fillId="5"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14" fillId="2" borderId="0" applyNumberFormat="0" applyBorder="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8" fillId="0" borderId="3" applyNumberFormat="0" applyFill="0" applyAlignment="0" applyProtection="0"/>
    <xf numFmtId="0" fontId="12" fillId="0" borderId="4" applyNumberFormat="0" applyFill="0" applyAlignment="0" applyProtection="0"/>
    <xf numFmtId="0" fontId="10" fillId="8" borderId="0" applyNumberFormat="0" applyBorder="0" applyAlignment="0" applyProtection="0"/>
    <xf numFmtId="0" fontId="9" fillId="0" borderId="5" applyNumberFormat="0" applyFill="0" applyAlignment="0" applyProtection="0"/>
    <xf numFmtId="0" fontId="10"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24" fillId="11" borderId="7" applyNumberFormat="0" applyAlignment="0" applyProtection="0"/>
    <xf numFmtId="0" fontId="8" fillId="4" borderId="0" applyNumberFormat="0" applyBorder="0" applyAlignment="0" applyProtection="0"/>
    <xf numFmtId="0" fontId="7" fillId="3" borderId="0" applyNumberFormat="0" applyBorder="0" applyAlignment="0" applyProtection="0"/>
    <xf numFmtId="0" fontId="10" fillId="12" borderId="0" applyNumberFormat="0" applyBorder="0" applyAlignment="0" applyProtection="0"/>
    <xf numFmtId="0" fontId="17" fillId="0" borderId="8" applyNumberFormat="0" applyFill="0" applyAlignment="0" applyProtection="0"/>
    <xf numFmtId="0" fontId="11" fillId="0" borderId="9" applyNumberFormat="0" applyFill="0" applyAlignment="0" applyProtection="0"/>
    <xf numFmtId="0" fontId="14" fillId="2" borderId="0" applyNumberFormat="0" applyBorder="0" applyAlignment="0" applyProtection="0"/>
    <xf numFmtId="0" fontId="16" fillId="13"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8" fillId="4"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 fillId="20" borderId="0" applyNumberFormat="0" applyBorder="0" applyAlignment="0" applyProtection="0"/>
    <xf numFmtId="0" fontId="7"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7" fillId="22" borderId="0" applyNumberFormat="0" applyBorder="0" applyAlignment="0" applyProtection="0"/>
    <xf numFmtId="0" fontId="10" fillId="23" borderId="0" applyNumberFormat="0" applyBorder="0" applyAlignment="0" applyProtection="0"/>
    <xf numFmtId="0" fontId="0" fillId="0" borderId="0" applyNumberFormat="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cellStyleXfs>
  <cellXfs count="21">
    <xf numFmtId="0" fontId="0" fillId="0" borderId="0" xfId="0" applyAlignment="1">
      <alignment/>
    </xf>
    <xf numFmtId="0" fontId="0" fillId="0" borderId="0" xfId="0" applyAlignment="1">
      <alignment horizontal="center" vertical="center"/>
    </xf>
    <xf numFmtId="0" fontId="1" fillId="0" borderId="10" xfId="0" applyFont="1" applyBorder="1" applyAlignment="1">
      <alignment horizontal="center" vertical="center"/>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6" fillId="0" borderId="15" xfId="0" applyFont="1" applyBorder="1" applyAlignment="1">
      <alignment horizontal="center" vertical="center"/>
    </xf>
    <xf numFmtId="0" fontId="27" fillId="0" borderId="15" xfId="0" applyFont="1" applyFill="1" applyBorder="1" applyAlignment="1">
      <alignment horizontal="center" vertical="center"/>
    </xf>
    <xf numFmtId="176" fontId="28" fillId="0" borderId="15" xfId="0" applyNumberFormat="1" applyFont="1" applyFill="1" applyBorder="1" applyAlignment="1">
      <alignment horizontal="center" vertical="top" wrapText="1"/>
    </xf>
    <xf numFmtId="177" fontId="26" fillId="0" borderId="15" xfId="0" applyNumberFormat="1" applyFont="1" applyBorder="1" applyAlignment="1">
      <alignment horizontal="center" vertical="center"/>
    </xf>
    <xf numFmtId="178" fontId="26" fillId="0" borderId="15" xfId="0" applyNumberFormat="1" applyFont="1" applyBorder="1" applyAlignment="1">
      <alignment horizontal="center" vertical="center"/>
    </xf>
    <xf numFmtId="176" fontId="5" fillId="0" borderId="0" xfId="0" applyNumberFormat="1" applyFont="1" applyBorder="1" applyAlignment="1">
      <alignment horizontal="center" vertical="center"/>
    </xf>
    <xf numFmtId="178" fontId="0" fillId="0" borderId="0" xfId="0" applyNumberFormat="1" applyAlignment="1">
      <alignment horizontal="center" vertical="center"/>
    </xf>
    <xf numFmtId="0" fontId="25" fillId="0" borderId="16" xfId="0" applyFont="1" applyBorder="1" applyAlignment="1">
      <alignment horizontal="center" vertical="center" wrapText="1"/>
    </xf>
    <xf numFmtId="0" fontId="0" fillId="0" borderId="0" xfId="0" applyAlignment="1">
      <alignment horizontal="center" vertical="center" wrapText="1"/>
    </xf>
    <xf numFmtId="176" fontId="26" fillId="0" borderId="15" xfId="0" applyNumberFormat="1" applyFont="1" applyBorder="1" applyAlignment="1">
      <alignment horizontal="center" vertical="center"/>
    </xf>
    <xf numFmtId="179" fontId="26" fillId="0" borderId="15" xfId="0" applyNumberFormat="1" applyFont="1" applyBorder="1" applyAlignment="1">
      <alignment horizontal="center" vertical="center"/>
    </xf>
    <xf numFmtId="180" fontId="26" fillId="0" borderId="15" xfId="0" applyNumberFormat="1" applyFont="1" applyBorder="1" applyAlignment="1">
      <alignment horizontal="center" vertical="center"/>
    </xf>
    <xf numFmtId="181" fontId="26" fillId="0" borderId="15" xfId="0" applyNumberFormat="1" applyFont="1" applyBorder="1" applyAlignment="1">
      <alignment horizontal="center" vertical="center"/>
    </xf>
  </cellXfs>
  <cellStyles count="56">
    <cellStyle name="Normal" xfId="0"/>
    <cellStyle name="Currency [0]" xfId="15"/>
    <cellStyle name="20% - 强调文字颜色 3" xfId="16"/>
    <cellStyle name="输入" xfId="17"/>
    <cellStyle name="Currency" xfId="18"/>
    <cellStyle name="差_语数外"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好_语数外"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差_Sheet1"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差_政史地"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好_Sheet1" xfId="68"/>
    <cellStyle name="好_政史地"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3"/>
  <sheetViews>
    <sheetView workbookViewId="0" topLeftCell="A13">
      <selection activeCell="M24" sqref="M24:N25"/>
    </sheetView>
  </sheetViews>
  <sheetFormatPr defaultColWidth="9.00390625" defaultRowHeight="14.25"/>
  <cols>
    <col min="1" max="1" width="6.375" style="1" bestFit="1" customWidth="1"/>
    <col min="2" max="2" width="5.125" style="1" customWidth="1"/>
    <col min="3" max="3" width="4.625" style="1" customWidth="1"/>
    <col min="4" max="4" width="5.125" style="1" customWidth="1"/>
    <col min="5" max="5" width="5.50390625" style="1" customWidth="1"/>
    <col min="6" max="6" width="9.25390625" style="1" customWidth="1"/>
    <col min="7" max="7" width="8.50390625" style="1" bestFit="1" customWidth="1"/>
    <col min="8" max="8" width="6.50390625" style="1" customWidth="1"/>
    <col min="9" max="9" width="6.125" style="1" customWidth="1"/>
    <col min="10" max="10" width="4.625" style="1" customWidth="1"/>
    <col min="11" max="12" width="4.125" style="1" customWidth="1"/>
    <col min="13" max="16384" width="9.00390625" style="1" customWidth="1"/>
  </cols>
  <sheetData>
    <row r="1" spans="1:12" ht="15.75" customHeight="1">
      <c r="A1" s="2" t="s">
        <v>0</v>
      </c>
      <c r="B1" s="2"/>
      <c r="C1" s="2"/>
      <c r="D1" s="2"/>
      <c r="E1" s="2"/>
      <c r="F1" s="2"/>
      <c r="G1" s="2"/>
      <c r="H1" s="2"/>
      <c r="I1" s="2"/>
      <c r="J1" s="2"/>
      <c r="K1" s="2"/>
      <c r="L1" s="2"/>
    </row>
    <row r="2" spans="1:13" ht="24" customHeight="1">
      <c r="A2" s="3" t="s">
        <v>1</v>
      </c>
      <c r="B2" s="3" t="s">
        <v>2</v>
      </c>
      <c r="C2" s="3" t="s">
        <v>3</v>
      </c>
      <c r="D2" s="3" t="s">
        <v>4</v>
      </c>
      <c r="E2" s="3" t="s">
        <v>5</v>
      </c>
      <c r="F2" s="3" t="s">
        <v>6</v>
      </c>
      <c r="G2" s="4" t="s">
        <v>7</v>
      </c>
      <c r="H2" s="5"/>
      <c r="I2" s="15"/>
      <c r="J2" s="7" t="s">
        <v>8</v>
      </c>
      <c r="K2" s="7"/>
      <c r="L2" s="7"/>
      <c r="M2" s="1" t="s">
        <v>9</v>
      </c>
    </row>
    <row r="3" spans="1:14" ht="24" customHeight="1">
      <c r="A3" s="6"/>
      <c r="B3" s="6"/>
      <c r="C3" s="6"/>
      <c r="D3" s="6"/>
      <c r="E3" s="6"/>
      <c r="F3" s="6"/>
      <c r="G3" s="7" t="s">
        <v>10</v>
      </c>
      <c r="H3" s="7" t="s">
        <v>11</v>
      </c>
      <c r="I3" s="7" t="s">
        <v>12</v>
      </c>
      <c r="J3" s="7" t="s">
        <v>10</v>
      </c>
      <c r="K3" s="7" t="s">
        <v>11</v>
      </c>
      <c r="L3" s="7" t="s">
        <v>12</v>
      </c>
      <c r="M3" s="1">
        <v>2017</v>
      </c>
      <c r="N3" s="1">
        <v>2016</v>
      </c>
    </row>
    <row r="4" spans="1:12" ht="14.25">
      <c r="A4" s="8" t="s">
        <v>13</v>
      </c>
      <c r="B4" s="8"/>
      <c r="C4" s="8"/>
      <c r="D4" s="8"/>
      <c r="E4" s="9">
        <v>618</v>
      </c>
      <c r="F4" s="10">
        <v>56905.44</v>
      </c>
      <c r="G4" s="11">
        <f aca="true" t="shared" si="0" ref="G4:G21">F4/E4</f>
        <v>92.08</v>
      </c>
      <c r="H4" s="8">
        <v>96.57</v>
      </c>
      <c r="I4" s="11"/>
      <c r="J4" s="12">
        <v>1</v>
      </c>
      <c r="K4" s="12">
        <v>2</v>
      </c>
      <c r="L4" s="12">
        <f aca="true" t="shared" si="1" ref="L4:L17">K4-J4</f>
        <v>1</v>
      </c>
    </row>
    <row r="5" spans="1:12" ht="14.25">
      <c r="A5" s="8" t="s">
        <v>14</v>
      </c>
      <c r="B5" s="8"/>
      <c r="C5" s="8"/>
      <c r="D5" s="8"/>
      <c r="E5" s="9">
        <v>773</v>
      </c>
      <c r="F5" s="10">
        <v>70791.34</v>
      </c>
      <c r="G5" s="11">
        <f t="shared" si="0"/>
        <v>91.58</v>
      </c>
      <c r="H5" s="8">
        <v>100.44</v>
      </c>
      <c r="I5" s="11"/>
      <c r="J5" s="12">
        <v>2</v>
      </c>
      <c r="K5" s="12">
        <v>1</v>
      </c>
      <c r="L5" s="12">
        <f t="shared" si="1"/>
        <v>-1</v>
      </c>
    </row>
    <row r="6" spans="1:12" ht="14.25">
      <c r="A6" s="8" t="s">
        <v>15</v>
      </c>
      <c r="B6" s="8"/>
      <c r="C6" s="8"/>
      <c r="D6" s="8"/>
      <c r="E6" s="9">
        <v>4181</v>
      </c>
      <c r="F6" s="10">
        <v>371272.8</v>
      </c>
      <c r="G6" s="11">
        <f t="shared" si="0"/>
        <v>88.8</v>
      </c>
      <c r="H6" s="8">
        <v>94.52</v>
      </c>
      <c r="I6" s="11"/>
      <c r="J6" s="12">
        <v>3</v>
      </c>
      <c r="K6" s="12">
        <v>4</v>
      </c>
      <c r="L6" s="12">
        <f t="shared" si="1"/>
        <v>1</v>
      </c>
    </row>
    <row r="7" spans="1:12" ht="14.25">
      <c r="A7" s="8" t="s">
        <v>16</v>
      </c>
      <c r="B7" s="8"/>
      <c r="C7" s="8"/>
      <c r="D7" s="8"/>
      <c r="E7" s="9">
        <v>841</v>
      </c>
      <c r="F7" s="10">
        <v>74016.41</v>
      </c>
      <c r="G7" s="11">
        <f t="shared" si="0"/>
        <v>88.01</v>
      </c>
      <c r="H7" s="8">
        <v>93.81</v>
      </c>
      <c r="I7" s="11"/>
      <c r="J7" s="12">
        <v>4</v>
      </c>
      <c r="K7" s="12">
        <v>7</v>
      </c>
      <c r="L7" s="12">
        <f t="shared" si="1"/>
        <v>3</v>
      </c>
    </row>
    <row r="8" spans="1:12" ht="14.25">
      <c r="A8" s="8" t="s">
        <v>17</v>
      </c>
      <c r="B8" s="8"/>
      <c r="C8" s="8"/>
      <c r="D8" s="8"/>
      <c r="E8" s="9">
        <v>1179</v>
      </c>
      <c r="F8" s="10">
        <v>103256.82</v>
      </c>
      <c r="G8" s="11">
        <f t="shared" si="0"/>
        <v>87.58000000000001</v>
      </c>
      <c r="H8" s="8">
        <v>92.76</v>
      </c>
      <c r="I8" s="11"/>
      <c r="J8" s="12">
        <v>5</v>
      </c>
      <c r="K8" s="12">
        <v>8</v>
      </c>
      <c r="L8" s="12">
        <f t="shared" si="1"/>
        <v>3</v>
      </c>
    </row>
    <row r="9" spans="1:12" ht="14.25">
      <c r="A9" s="8" t="s">
        <v>18</v>
      </c>
      <c r="B9" s="8"/>
      <c r="C9" s="8"/>
      <c r="D9" s="8"/>
      <c r="E9" s="9">
        <v>1293</v>
      </c>
      <c r="F9" s="10">
        <v>113098.71</v>
      </c>
      <c r="G9" s="11">
        <f t="shared" si="0"/>
        <v>87.47</v>
      </c>
      <c r="H9" s="8">
        <v>86.45</v>
      </c>
      <c r="I9" s="11"/>
      <c r="J9" s="12">
        <v>6</v>
      </c>
      <c r="K9" s="12">
        <v>11</v>
      </c>
      <c r="L9" s="12">
        <f t="shared" si="1"/>
        <v>5</v>
      </c>
    </row>
    <row r="10" spans="1:12" ht="14.25">
      <c r="A10" s="8" t="s">
        <v>19</v>
      </c>
      <c r="B10" s="8"/>
      <c r="C10" s="8"/>
      <c r="D10" s="8"/>
      <c r="E10" s="9">
        <v>1368</v>
      </c>
      <c r="F10" s="10">
        <v>118687.68</v>
      </c>
      <c r="G10" s="11">
        <f t="shared" si="0"/>
        <v>86.75999999999999</v>
      </c>
      <c r="H10" s="8">
        <v>90.97000000000001</v>
      </c>
      <c r="I10" s="11"/>
      <c r="J10" s="12">
        <v>7</v>
      </c>
      <c r="K10" s="12">
        <v>9</v>
      </c>
      <c r="L10" s="12">
        <f t="shared" si="1"/>
        <v>2</v>
      </c>
    </row>
    <row r="11" spans="1:12" ht="14.25">
      <c r="A11" s="8" t="s">
        <v>20</v>
      </c>
      <c r="B11" s="8"/>
      <c r="C11" s="8"/>
      <c r="D11" s="8"/>
      <c r="E11" s="9">
        <v>520</v>
      </c>
      <c r="F11" s="10">
        <v>44922.8</v>
      </c>
      <c r="G11" s="11">
        <f t="shared" si="0"/>
        <v>86.39</v>
      </c>
      <c r="H11" s="8">
        <v>78.06</v>
      </c>
      <c r="I11" s="11"/>
      <c r="J11" s="12">
        <v>8</v>
      </c>
      <c r="K11" s="12">
        <v>14</v>
      </c>
      <c r="L11" s="12">
        <f t="shared" si="1"/>
        <v>6</v>
      </c>
    </row>
    <row r="12" spans="1:14" ht="14.25">
      <c r="A12" s="8" t="s">
        <v>21</v>
      </c>
      <c r="B12" s="8"/>
      <c r="C12" s="8"/>
      <c r="D12" s="8"/>
      <c r="E12" s="9">
        <v>268</v>
      </c>
      <c r="F12" s="10">
        <v>22300.28</v>
      </c>
      <c r="G12" s="11">
        <f t="shared" si="0"/>
        <v>83.21</v>
      </c>
      <c r="H12" s="8">
        <v>93.91</v>
      </c>
      <c r="I12" s="11"/>
      <c r="J12" s="12">
        <v>9</v>
      </c>
      <c r="K12" s="12">
        <v>6</v>
      </c>
      <c r="L12" s="12">
        <f t="shared" si="1"/>
        <v>-3</v>
      </c>
      <c r="M12" s="1">
        <v>9</v>
      </c>
      <c r="N12" s="1">
        <v>11</v>
      </c>
    </row>
    <row r="13" spans="1:12" ht="14.25">
      <c r="A13" s="8" t="s">
        <v>22</v>
      </c>
      <c r="B13" s="8"/>
      <c r="C13" s="8"/>
      <c r="D13" s="8"/>
      <c r="E13" s="9">
        <v>474</v>
      </c>
      <c r="F13" s="10">
        <v>38284.98</v>
      </c>
      <c r="G13" s="11">
        <f t="shared" si="0"/>
        <v>80.77000000000001</v>
      </c>
      <c r="H13" s="8">
        <v>94.01999999999998</v>
      </c>
      <c r="I13" s="11"/>
      <c r="J13" s="12">
        <v>10</v>
      </c>
      <c r="K13" s="12">
        <v>5</v>
      </c>
      <c r="L13" s="12">
        <f t="shared" si="1"/>
        <v>-5</v>
      </c>
    </row>
    <row r="14" spans="1:12" ht="14.25">
      <c r="A14" s="8" t="s">
        <v>23</v>
      </c>
      <c r="B14" s="8"/>
      <c r="C14" s="8"/>
      <c r="D14" s="8"/>
      <c r="E14" s="9">
        <v>100</v>
      </c>
      <c r="F14" s="10">
        <v>7980</v>
      </c>
      <c r="G14" s="11">
        <f t="shared" si="0"/>
        <v>79.8</v>
      </c>
      <c r="H14" s="8">
        <v>54.15</v>
      </c>
      <c r="I14" s="11"/>
      <c r="J14" s="12">
        <v>11</v>
      </c>
      <c r="K14" s="12">
        <v>16</v>
      </c>
      <c r="L14" s="12">
        <f t="shared" si="1"/>
        <v>5</v>
      </c>
    </row>
    <row r="15" spans="1:12" ht="14.25">
      <c r="A15" s="8" t="s">
        <v>24</v>
      </c>
      <c r="B15" s="8"/>
      <c r="C15" s="8"/>
      <c r="D15" s="8"/>
      <c r="E15" s="9">
        <v>62</v>
      </c>
      <c r="F15" s="10">
        <v>4938.92</v>
      </c>
      <c r="G15" s="11">
        <f t="shared" si="0"/>
        <v>79.66</v>
      </c>
      <c r="H15" s="8">
        <v>89.15</v>
      </c>
      <c r="I15" s="11"/>
      <c r="J15" s="12">
        <v>12</v>
      </c>
      <c r="K15" s="12">
        <v>10</v>
      </c>
      <c r="L15" s="12">
        <f t="shared" si="1"/>
        <v>-2</v>
      </c>
    </row>
    <row r="16" spans="1:12" ht="14.25">
      <c r="A16" s="8" t="s">
        <v>25</v>
      </c>
      <c r="B16" s="8"/>
      <c r="C16" s="8"/>
      <c r="D16" s="8"/>
      <c r="E16" s="9">
        <v>266</v>
      </c>
      <c r="F16" s="10">
        <v>21173.6</v>
      </c>
      <c r="G16" s="11">
        <f t="shared" si="0"/>
        <v>79.6</v>
      </c>
      <c r="H16" s="8">
        <v>79.73000000000002</v>
      </c>
      <c r="I16" s="11"/>
      <c r="J16" s="12">
        <v>13</v>
      </c>
      <c r="K16" s="12">
        <v>13</v>
      </c>
      <c r="L16" s="12">
        <f t="shared" si="1"/>
        <v>0</v>
      </c>
    </row>
    <row r="17" spans="1:12" ht="14.25">
      <c r="A17" s="8" t="s">
        <v>26</v>
      </c>
      <c r="B17" s="8"/>
      <c r="C17" s="8"/>
      <c r="D17" s="8"/>
      <c r="E17" s="9">
        <v>78</v>
      </c>
      <c r="F17" s="10">
        <v>6070.74</v>
      </c>
      <c r="G17" s="11">
        <f t="shared" si="0"/>
        <v>77.83</v>
      </c>
      <c r="H17" s="8">
        <v>95.31</v>
      </c>
      <c r="I17" s="11"/>
      <c r="J17" s="12">
        <v>14</v>
      </c>
      <c r="K17" s="12">
        <v>3</v>
      </c>
      <c r="L17" s="12">
        <f t="shared" si="1"/>
        <v>-11</v>
      </c>
    </row>
    <row r="18" spans="1:12" ht="14.25">
      <c r="A18" s="8" t="s">
        <v>27</v>
      </c>
      <c r="B18" s="8"/>
      <c r="C18" s="8"/>
      <c r="D18" s="8"/>
      <c r="E18" s="9">
        <v>15</v>
      </c>
      <c r="F18" s="10">
        <v>1156.95</v>
      </c>
      <c r="G18" s="11">
        <f t="shared" si="0"/>
        <v>77.13000000000001</v>
      </c>
      <c r="H18" s="8"/>
      <c r="I18" s="11"/>
      <c r="J18" s="12">
        <v>15</v>
      </c>
      <c r="K18" s="12"/>
      <c r="L18" s="12"/>
    </row>
    <row r="19" spans="1:12" ht="14.25">
      <c r="A19" s="8" t="s">
        <v>28</v>
      </c>
      <c r="B19" s="8"/>
      <c r="C19" s="8"/>
      <c r="D19" s="8"/>
      <c r="E19" s="9">
        <v>300</v>
      </c>
      <c r="F19" s="10">
        <v>22473</v>
      </c>
      <c r="G19" s="11">
        <f t="shared" si="0"/>
        <v>74.91</v>
      </c>
      <c r="H19" s="8">
        <v>82.41</v>
      </c>
      <c r="I19" s="11"/>
      <c r="J19" s="12">
        <v>16</v>
      </c>
      <c r="K19" s="12">
        <v>12</v>
      </c>
      <c r="L19" s="12">
        <f>K19-J19</f>
        <v>-4</v>
      </c>
    </row>
    <row r="20" spans="1:12" ht="14.25">
      <c r="A20" s="8" t="s">
        <v>29</v>
      </c>
      <c r="B20" s="8"/>
      <c r="C20" s="8"/>
      <c r="D20" s="8"/>
      <c r="E20" s="9">
        <v>56</v>
      </c>
      <c r="F20" s="10">
        <v>3610.88</v>
      </c>
      <c r="G20" s="11">
        <f t="shared" si="0"/>
        <v>64.48</v>
      </c>
      <c r="H20" s="8">
        <v>66.63</v>
      </c>
      <c r="I20" s="11"/>
      <c r="J20" s="12">
        <v>17</v>
      </c>
      <c r="K20" s="12">
        <v>15</v>
      </c>
      <c r="L20" s="12">
        <f>K20-J20</f>
        <v>-2</v>
      </c>
    </row>
    <row r="21" spans="1:12" ht="14.25">
      <c r="A21" s="8" t="s">
        <v>30</v>
      </c>
      <c r="B21" s="8"/>
      <c r="C21" s="8"/>
      <c r="D21" s="8"/>
      <c r="E21" s="8">
        <f>SUM(E4:E20)</f>
        <v>12392</v>
      </c>
      <c r="F21" s="20">
        <f>SUM(F4:F20)</f>
        <v>1080941.3499999999</v>
      </c>
      <c r="G21" s="11">
        <f t="shared" si="0"/>
        <v>87.22896626856036</v>
      </c>
      <c r="H21" s="11">
        <v>90.771544168392</v>
      </c>
      <c r="I21" s="11"/>
      <c r="J21" s="17"/>
      <c r="K21" s="8"/>
      <c r="L21" s="8"/>
    </row>
    <row r="22" ht="33" customHeight="1">
      <c r="H22" s="13"/>
    </row>
    <row r="23" spans="1:12" ht="15.75" customHeight="1">
      <c r="A23" s="2" t="s">
        <v>31</v>
      </c>
      <c r="B23" s="2"/>
      <c r="C23" s="2"/>
      <c r="D23" s="2"/>
      <c r="E23" s="2"/>
      <c r="F23" s="2"/>
      <c r="G23" s="2"/>
      <c r="H23" s="2"/>
      <c r="I23" s="2"/>
      <c r="J23" s="2"/>
      <c r="K23" s="2"/>
      <c r="L23" s="2"/>
    </row>
    <row r="24" spans="1:13" ht="22.5" customHeight="1">
      <c r="A24" s="3" t="s">
        <v>1</v>
      </c>
      <c r="B24" s="3" t="s">
        <v>2</v>
      </c>
      <c r="C24" s="3" t="s">
        <v>3</v>
      </c>
      <c r="D24" s="3" t="s">
        <v>4</v>
      </c>
      <c r="E24" s="3" t="s">
        <v>5</v>
      </c>
      <c r="F24" s="3" t="s">
        <v>6</v>
      </c>
      <c r="G24" s="4" t="s">
        <v>7</v>
      </c>
      <c r="H24" s="5"/>
      <c r="I24" s="15"/>
      <c r="J24" s="7" t="s">
        <v>8</v>
      </c>
      <c r="K24" s="7"/>
      <c r="L24" s="7"/>
      <c r="M24" s="1" t="s">
        <v>9</v>
      </c>
    </row>
    <row r="25" spans="1:14" ht="22.5" customHeight="1">
      <c r="A25" s="6"/>
      <c r="B25" s="6"/>
      <c r="C25" s="6"/>
      <c r="D25" s="6"/>
      <c r="E25" s="6"/>
      <c r="F25" s="6"/>
      <c r="G25" s="7" t="s">
        <v>10</v>
      </c>
      <c r="H25" s="7" t="s">
        <v>11</v>
      </c>
      <c r="I25" s="7" t="s">
        <v>12</v>
      </c>
      <c r="J25" s="7" t="s">
        <v>10</v>
      </c>
      <c r="K25" s="7" t="s">
        <v>11</v>
      </c>
      <c r="L25" s="7" t="s">
        <v>12</v>
      </c>
      <c r="M25" s="1">
        <v>2017</v>
      </c>
      <c r="N25" s="1">
        <v>2016</v>
      </c>
    </row>
    <row r="26" spans="1:12" ht="14.25">
      <c r="A26" s="8" t="s">
        <v>13</v>
      </c>
      <c r="B26" s="8"/>
      <c r="C26" s="8"/>
      <c r="D26" s="8"/>
      <c r="E26" s="9">
        <v>618</v>
      </c>
      <c r="F26" s="10">
        <v>63721.98</v>
      </c>
      <c r="G26" s="11">
        <f aca="true" t="shared" si="2" ref="G26:G43">F26/E26</f>
        <v>103.11</v>
      </c>
      <c r="H26" s="11">
        <v>91.74</v>
      </c>
      <c r="I26" s="11"/>
      <c r="J26" s="12">
        <v>1</v>
      </c>
      <c r="K26" s="12">
        <v>1</v>
      </c>
      <c r="L26" s="12">
        <f aca="true" t="shared" si="3" ref="L26:L38">K26-J26</f>
        <v>0</v>
      </c>
    </row>
    <row r="27" spans="1:12" ht="14.25">
      <c r="A27" s="8" t="s">
        <v>14</v>
      </c>
      <c r="B27" s="8"/>
      <c r="C27" s="8"/>
      <c r="D27" s="8"/>
      <c r="E27" s="9">
        <v>773</v>
      </c>
      <c r="F27" s="10">
        <v>73048.5</v>
      </c>
      <c r="G27" s="11">
        <f t="shared" si="2"/>
        <v>94.5</v>
      </c>
      <c r="H27" s="11">
        <v>73.69</v>
      </c>
      <c r="I27" s="11"/>
      <c r="J27" s="12">
        <v>2</v>
      </c>
      <c r="K27" s="12">
        <v>4</v>
      </c>
      <c r="L27" s="12">
        <f t="shared" si="3"/>
        <v>2</v>
      </c>
    </row>
    <row r="28" spans="1:12" ht="14.25">
      <c r="A28" s="8" t="s">
        <v>15</v>
      </c>
      <c r="B28" s="8"/>
      <c r="C28" s="8"/>
      <c r="D28" s="8"/>
      <c r="E28" s="9">
        <v>4181</v>
      </c>
      <c r="F28" s="10">
        <v>383773.99</v>
      </c>
      <c r="G28" s="11">
        <f t="shared" si="2"/>
        <v>91.78999999999999</v>
      </c>
      <c r="H28" s="11">
        <v>78.47</v>
      </c>
      <c r="I28" s="11"/>
      <c r="J28" s="12">
        <v>3</v>
      </c>
      <c r="K28" s="12">
        <v>3</v>
      </c>
      <c r="L28" s="12">
        <f t="shared" si="3"/>
        <v>0</v>
      </c>
    </row>
    <row r="29" spans="1:12" ht="14.25">
      <c r="A29" s="8" t="s">
        <v>24</v>
      </c>
      <c r="B29" s="8"/>
      <c r="C29" s="8"/>
      <c r="D29" s="8"/>
      <c r="E29" s="9">
        <v>62</v>
      </c>
      <c r="F29" s="10">
        <v>5387.8</v>
      </c>
      <c r="G29" s="11">
        <f t="shared" si="2"/>
        <v>86.9</v>
      </c>
      <c r="H29" s="11">
        <v>83.68</v>
      </c>
      <c r="I29" s="11"/>
      <c r="J29" s="12">
        <v>4</v>
      </c>
      <c r="K29" s="12">
        <v>2</v>
      </c>
      <c r="L29" s="12">
        <f t="shared" si="3"/>
        <v>-2</v>
      </c>
    </row>
    <row r="30" spans="1:14" ht="14.25">
      <c r="A30" s="8" t="s">
        <v>21</v>
      </c>
      <c r="B30" s="8"/>
      <c r="C30" s="8"/>
      <c r="D30" s="8"/>
      <c r="E30" s="9">
        <v>268</v>
      </c>
      <c r="F30" s="10">
        <v>22686.2</v>
      </c>
      <c r="G30" s="11">
        <f t="shared" si="2"/>
        <v>84.65</v>
      </c>
      <c r="H30" s="11">
        <v>71.96</v>
      </c>
      <c r="I30" s="11"/>
      <c r="J30" s="12">
        <v>5</v>
      </c>
      <c r="K30" s="12">
        <v>5</v>
      </c>
      <c r="L30" s="12">
        <f t="shared" si="3"/>
        <v>0</v>
      </c>
      <c r="M30" s="1">
        <v>11</v>
      </c>
      <c r="N30" s="1">
        <v>10</v>
      </c>
    </row>
    <row r="31" spans="1:12" ht="14.25">
      <c r="A31" s="8" t="s">
        <v>17</v>
      </c>
      <c r="B31" s="8"/>
      <c r="C31" s="8"/>
      <c r="D31" s="8"/>
      <c r="E31" s="9">
        <v>1179</v>
      </c>
      <c r="F31" s="10">
        <v>97491.51</v>
      </c>
      <c r="G31" s="11">
        <f t="shared" si="2"/>
        <v>82.69</v>
      </c>
      <c r="H31" s="11">
        <v>68.11</v>
      </c>
      <c r="I31" s="11"/>
      <c r="J31" s="12">
        <v>6</v>
      </c>
      <c r="K31" s="12">
        <v>8</v>
      </c>
      <c r="L31" s="12">
        <f t="shared" si="3"/>
        <v>2</v>
      </c>
    </row>
    <row r="32" spans="1:12" ht="14.25">
      <c r="A32" s="8" t="s">
        <v>20</v>
      </c>
      <c r="B32" s="8"/>
      <c r="C32" s="8"/>
      <c r="D32" s="8"/>
      <c r="E32" s="9">
        <v>520</v>
      </c>
      <c r="F32" s="10">
        <v>42478.8</v>
      </c>
      <c r="G32" s="11">
        <f t="shared" si="2"/>
        <v>81.69000000000001</v>
      </c>
      <c r="H32" s="11">
        <v>63.77</v>
      </c>
      <c r="I32" s="11"/>
      <c r="J32" s="12">
        <v>7</v>
      </c>
      <c r="K32" s="12">
        <v>10</v>
      </c>
      <c r="L32" s="12">
        <f t="shared" si="3"/>
        <v>3</v>
      </c>
    </row>
    <row r="33" spans="1:12" ht="14.25">
      <c r="A33" s="8" t="s">
        <v>18</v>
      </c>
      <c r="B33" s="8"/>
      <c r="C33" s="8"/>
      <c r="D33" s="8"/>
      <c r="E33" s="9">
        <v>1293</v>
      </c>
      <c r="F33" s="10">
        <v>105625.17</v>
      </c>
      <c r="G33" s="11">
        <f t="shared" si="2"/>
        <v>81.69</v>
      </c>
      <c r="H33" s="11">
        <v>67.42</v>
      </c>
      <c r="I33" s="11"/>
      <c r="J33" s="12">
        <v>8</v>
      </c>
      <c r="K33" s="12">
        <v>9</v>
      </c>
      <c r="L33" s="12">
        <f t="shared" si="3"/>
        <v>1</v>
      </c>
    </row>
    <row r="34" spans="1:12" ht="14.25">
      <c r="A34" s="8" t="s">
        <v>16</v>
      </c>
      <c r="B34" s="8"/>
      <c r="C34" s="8"/>
      <c r="D34" s="8"/>
      <c r="E34" s="9">
        <v>841</v>
      </c>
      <c r="F34" s="10">
        <v>68684.47</v>
      </c>
      <c r="G34" s="11">
        <f t="shared" si="2"/>
        <v>81.67</v>
      </c>
      <c r="H34" s="11">
        <v>61.16</v>
      </c>
      <c r="I34" s="11"/>
      <c r="J34" s="12">
        <v>9</v>
      </c>
      <c r="K34" s="12">
        <v>11</v>
      </c>
      <c r="L34" s="12">
        <f t="shared" si="3"/>
        <v>2</v>
      </c>
    </row>
    <row r="35" spans="1:12" ht="14.25">
      <c r="A35" s="8" t="s">
        <v>22</v>
      </c>
      <c r="B35" s="8"/>
      <c r="C35" s="8"/>
      <c r="D35" s="8"/>
      <c r="E35" s="9">
        <v>474</v>
      </c>
      <c r="F35" s="10">
        <v>37801.5</v>
      </c>
      <c r="G35" s="11">
        <f t="shared" si="2"/>
        <v>79.75</v>
      </c>
      <c r="H35" s="11">
        <v>69.96</v>
      </c>
      <c r="I35" s="11"/>
      <c r="J35" s="12">
        <v>10</v>
      </c>
      <c r="K35" s="12">
        <v>6</v>
      </c>
      <c r="L35" s="12">
        <f t="shared" si="3"/>
        <v>-4</v>
      </c>
    </row>
    <row r="36" spans="1:12" ht="14.25">
      <c r="A36" s="8" t="s">
        <v>19</v>
      </c>
      <c r="B36" s="8"/>
      <c r="C36" s="8"/>
      <c r="D36" s="8"/>
      <c r="E36" s="9">
        <v>1368</v>
      </c>
      <c r="F36" s="10">
        <v>108386.64</v>
      </c>
      <c r="G36" s="11">
        <f t="shared" si="2"/>
        <v>79.23</v>
      </c>
      <c r="H36" s="11">
        <v>69.46</v>
      </c>
      <c r="I36" s="11"/>
      <c r="J36" s="12">
        <v>11</v>
      </c>
      <c r="K36" s="12">
        <v>7</v>
      </c>
      <c r="L36" s="12">
        <f t="shared" si="3"/>
        <v>-4</v>
      </c>
    </row>
    <row r="37" spans="1:12" ht="14.25">
      <c r="A37" s="8" t="s">
        <v>25</v>
      </c>
      <c r="B37" s="8"/>
      <c r="C37" s="8"/>
      <c r="D37" s="8"/>
      <c r="E37" s="9">
        <v>266</v>
      </c>
      <c r="F37" s="10">
        <v>19809.02</v>
      </c>
      <c r="G37" s="11">
        <f t="shared" si="2"/>
        <v>74.47</v>
      </c>
      <c r="H37" s="11">
        <v>52.6</v>
      </c>
      <c r="I37" s="11"/>
      <c r="J37" s="12">
        <v>12</v>
      </c>
      <c r="K37" s="12">
        <v>14</v>
      </c>
      <c r="L37" s="12">
        <f t="shared" si="3"/>
        <v>2</v>
      </c>
    </row>
    <row r="38" spans="1:12" ht="14.25">
      <c r="A38" s="8" t="s">
        <v>23</v>
      </c>
      <c r="B38" s="8"/>
      <c r="C38" s="8"/>
      <c r="D38" s="8"/>
      <c r="E38" s="9">
        <v>100</v>
      </c>
      <c r="F38" s="10">
        <v>7311</v>
      </c>
      <c r="G38" s="11">
        <f t="shared" si="2"/>
        <v>73.11</v>
      </c>
      <c r="H38" s="11">
        <v>55.24</v>
      </c>
      <c r="I38" s="11"/>
      <c r="J38" s="12">
        <v>13</v>
      </c>
      <c r="K38" s="12">
        <v>13</v>
      </c>
      <c r="L38" s="12">
        <f t="shared" si="3"/>
        <v>0</v>
      </c>
    </row>
    <row r="39" spans="1:12" ht="14.25">
      <c r="A39" s="8" t="s">
        <v>27</v>
      </c>
      <c r="B39" s="8"/>
      <c r="C39" s="8"/>
      <c r="D39" s="8"/>
      <c r="E39" s="9">
        <v>15</v>
      </c>
      <c r="F39" s="10">
        <v>1036.05</v>
      </c>
      <c r="G39" s="11">
        <f t="shared" si="2"/>
        <v>69.07</v>
      </c>
      <c r="H39" s="11"/>
      <c r="I39" s="11"/>
      <c r="J39" s="12">
        <v>14</v>
      </c>
      <c r="K39" s="12"/>
      <c r="L39" s="12"/>
    </row>
    <row r="40" spans="1:12" ht="14.25">
      <c r="A40" s="8" t="s">
        <v>28</v>
      </c>
      <c r="B40" s="8"/>
      <c r="C40" s="8"/>
      <c r="D40" s="8"/>
      <c r="E40" s="9">
        <v>300</v>
      </c>
      <c r="F40" s="10">
        <v>19041</v>
      </c>
      <c r="G40" s="11">
        <f t="shared" si="2"/>
        <v>63.47</v>
      </c>
      <c r="H40" s="11">
        <v>56.71</v>
      </c>
      <c r="I40" s="11"/>
      <c r="J40" s="12">
        <v>15</v>
      </c>
      <c r="K40" s="12">
        <v>12</v>
      </c>
      <c r="L40" s="12">
        <f>K40-J40</f>
        <v>-3</v>
      </c>
    </row>
    <row r="41" spans="1:12" ht="14.25">
      <c r="A41" s="8" t="s">
        <v>26</v>
      </c>
      <c r="B41" s="8"/>
      <c r="C41" s="8"/>
      <c r="D41" s="8"/>
      <c r="E41" s="9">
        <v>78</v>
      </c>
      <c r="F41" s="10">
        <v>4679.22</v>
      </c>
      <c r="G41" s="11">
        <f t="shared" si="2"/>
        <v>59.99</v>
      </c>
      <c r="H41" s="11">
        <v>46.96</v>
      </c>
      <c r="I41" s="11"/>
      <c r="J41" s="12">
        <v>16</v>
      </c>
      <c r="K41" s="12">
        <v>15</v>
      </c>
      <c r="L41" s="12">
        <f>K41-J41</f>
        <v>-1</v>
      </c>
    </row>
    <row r="42" spans="1:12" ht="14.25">
      <c r="A42" s="8" t="s">
        <v>29</v>
      </c>
      <c r="B42" s="8"/>
      <c r="C42" s="8"/>
      <c r="D42" s="8"/>
      <c r="E42" s="9">
        <v>56</v>
      </c>
      <c r="F42" s="10">
        <v>2430.96</v>
      </c>
      <c r="G42" s="11">
        <f t="shared" si="2"/>
        <v>43.410000000000004</v>
      </c>
      <c r="H42" s="11">
        <v>36.04</v>
      </c>
      <c r="I42" s="11"/>
      <c r="J42" s="12">
        <v>17</v>
      </c>
      <c r="K42" s="12">
        <v>16</v>
      </c>
      <c r="L42" s="12">
        <f>K42-J42</f>
        <v>-1</v>
      </c>
    </row>
    <row r="43" spans="1:12" ht="14.25">
      <c r="A43" s="8" t="s">
        <v>30</v>
      </c>
      <c r="B43" s="8"/>
      <c r="C43" s="8"/>
      <c r="D43" s="8"/>
      <c r="E43" s="8">
        <f>SUM(E26:E42)</f>
        <v>12392</v>
      </c>
      <c r="F43" s="12">
        <f>SUM(F26:F42)</f>
        <v>1063393.81</v>
      </c>
      <c r="G43" s="11">
        <f t="shared" si="2"/>
        <v>85.81292850225952</v>
      </c>
      <c r="H43" s="11">
        <v>70.85205917874397</v>
      </c>
      <c r="I43" s="11"/>
      <c r="J43" s="17"/>
      <c r="K43" s="8"/>
      <c r="L43" s="8"/>
    </row>
  </sheetData>
  <sheetProtection/>
  <mergeCells count="20">
    <mergeCell ref="A1:L1"/>
    <mergeCell ref="G2:I2"/>
    <mergeCell ref="J2:L2"/>
    <mergeCell ref="M2:N2"/>
    <mergeCell ref="A23:L23"/>
    <mergeCell ref="G24:I24"/>
    <mergeCell ref="J24:L24"/>
    <mergeCell ref="M24:N24"/>
    <mergeCell ref="A2:A3"/>
    <mergeCell ref="A24:A25"/>
    <mergeCell ref="B2:B3"/>
    <mergeCell ref="B24:B25"/>
    <mergeCell ref="C2:C3"/>
    <mergeCell ref="C24:C25"/>
    <mergeCell ref="D2:D3"/>
    <mergeCell ref="D24:D25"/>
    <mergeCell ref="E2:E3"/>
    <mergeCell ref="E24:E25"/>
    <mergeCell ref="F2:F3"/>
    <mergeCell ref="F24:F25"/>
  </mergeCells>
  <printOptions/>
  <pageMargins left="1.34" right="0.75" top="0.98" bottom="0.79" header="0.51" footer="0.51"/>
  <pageSetup firstPageNumber="127" useFirstPageNumber="1" horizontalDpi="600" verticalDpi="600" orientation="portrait" paperSize="9"/>
  <headerFooter scaleWithDoc="0" alignWithMargins="0">
    <oddFooter>&amp;C &amp;P</oddFooter>
  </headerFooter>
</worksheet>
</file>

<file path=xl/worksheets/sheet2.xml><?xml version="1.0" encoding="utf-8"?>
<worksheet xmlns="http://schemas.openxmlformats.org/spreadsheetml/2006/main" xmlns:r="http://schemas.openxmlformats.org/officeDocument/2006/relationships">
  <dimension ref="A1:N43"/>
  <sheetViews>
    <sheetView workbookViewId="0" topLeftCell="A16">
      <selection activeCell="N39" sqref="N39"/>
    </sheetView>
  </sheetViews>
  <sheetFormatPr defaultColWidth="9.00390625" defaultRowHeight="14.25"/>
  <cols>
    <col min="1" max="1" width="8.25390625" style="1" customWidth="1"/>
    <col min="2" max="2" width="5.125" style="1" customWidth="1"/>
    <col min="3" max="3" width="5.50390625" style="1" customWidth="1"/>
    <col min="4" max="4" width="5.125" style="1" customWidth="1"/>
    <col min="5" max="5" width="6.50390625" style="1" customWidth="1"/>
    <col min="6" max="6" width="9.125" style="1" customWidth="1"/>
    <col min="7" max="8" width="7.25390625" style="1" customWidth="1"/>
    <col min="9" max="9" width="7.50390625" style="1" customWidth="1"/>
    <col min="10" max="12" width="4.125" style="1" customWidth="1"/>
    <col min="13" max="16384" width="9.00390625" style="1" customWidth="1"/>
  </cols>
  <sheetData>
    <row r="1" spans="1:12" ht="15.75" customHeight="1">
      <c r="A1" s="2" t="s">
        <v>32</v>
      </c>
      <c r="B1" s="2"/>
      <c r="C1" s="2"/>
      <c r="D1" s="2"/>
      <c r="E1" s="2"/>
      <c r="F1" s="2"/>
      <c r="G1" s="2"/>
      <c r="H1" s="2"/>
      <c r="I1" s="2"/>
      <c r="J1" s="2"/>
      <c r="K1" s="2"/>
      <c r="L1" s="2"/>
    </row>
    <row r="2" spans="1:13" ht="22.5" customHeight="1">
      <c r="A2" s="3" t="s">
        <v>1</v>
      </c>
      <c r="B2" s="3" t="s">
        <v>2</v>
      </c>
      <c r="C2" s="3" t="s">
        <v>3</v>
      </c>
      <c r="D2" s="3" t="s">
        <v>4</v>
      </c>
      <c r="E2" s="3" t="s">
        <v>5</v>
      </c>
      <c r="F2" s="3" t="s">
        <v>6</v>
      </c>
      <c r="G2" s="4" t="s">
        <v>7</v>
      </c>
      <c r="H2" s="5"/>
      <c r="I2" s="15"/>
      <c r="J2" s="7" t="s">
        <v>8</v>
      </c>
      <c r="K2" s="7"/>
      <c r="L2" s="7"/>
      <c r="M2" s="1" t="s">
        <v>9</v>
      </c>
    </row>
    <row r="3" spans="1:14" ht="22.5" customHeight="1">
      <c r="A3" s="6"/>
      <c r="B3" s="6"/>
      <c r="C3" s="6"/>
      <c r="D3" s="6"/>
      <c r="E3" s="6"/>
      <c r="F3" s="6"/>
      <c r="G3" s="7" t="s">
        <v>10</v>
      </c>
      <c r="H3" s="7" t="s">
        <v>11</v>
      </c>
      <c r="I3" s="7" t="s">
        <v>12</v>
      </c>
      <c r="J3" s="7" t="s">
        <v>10</v>
      </c>
      <c r="K3" s="7" t="s">
        <v>11</v>
      </c>
      <c r="L3" s="7" t="s">
        <v>12</v>
      </c>
      <c r="M3" s="1">
        <v>2017</v>
      </c>
      <c r="N3" s="1">
        <v>2016</v>
      </c>
    </row>
    <row r="4" spans="1:12" ht="14.25">
      <c r="A4" s="8" t="s">
        <v>13</v>
      </c>
      <c r="B4" s="8"/>
      <c r="C4" s="8"/>
      <c r="D4" s="8"/>
      <c r="E4" s="9">
        <v>618</v>
      </c>
      <c r="F4" s="10">
        <v>65019.78</v>
      </c>
      <c r="G4" s="11">
        <f aca="true" t="shared" si="0" ref="G4:G21">F4/E4</f>
        <v>105.21</v>
      </c>
      <c r="H4" s="8">
        <v>85.75</v>
      </c>
      <c r="I4" s="11"/>
      <c r="J4" s="12">
        <v>1</v>
      </c>
      <c r="K4" s="12">
        <v>1</v>
      </c>
      <c r="L4" s="12">
        <f aca="true" t="shared" si="1" ref="L4:L15">K4-J4</f>
        <v>0</v>
      </c>
    </row>
    <row r="5" spans="1:12" ht="14.25">
      <c r="A5" s="8" t="s">
        <v>15</v>
      </c>
      <c r="B5" s="8"/>
      <c r="C5" s="8"/>
      <c r="D5" s="8"/>
      <c r="E5" s="9">
        <v>4181</v>
      </c>
      <c r="F5" s="10">
        <v>410448.77</v>
      </c>
      <c r="G5" s="11">
        <f t="shared" si="0"/>
        <v>98.17</v>
      </c>
      <c r="H5" s="8">
        <v>82.37</v>
      </c>
      <c r="I5" s="11"/>
      <c r="J5" s="12">
        <v>2</v>
      </c>
      <c r="K5" s="12">
        <v>2</v>
      </c>
      <c r="L5" s="12">
        <f t="shared" si="1"/>
        <v>0</v>
      </c>
    </row>
    <row r="6" spans="1:12" ht="14.25">
      <c r="A6" s="8" t="s">
        <v>14</v>
      </c>
      <c r="B6" s="8"/>
      <c r="C6" s="8"/>
      <c r="D6" s="8"/>
      <c r="E6" s="9">
        <v>773</v>
      </c>
      <c r="F6" s="10">
        <v>74408.98</v>
      </c>
      <c r="G6" s="11">
        <f t="shared" si="0"/>
        <v>96.25999999999999</v>
      </c>
      <c r="H6" s="8">
        <v>68.24</v>
      </c>
      <c r="I6" s="11"/>
      <c r="J6" s="12">
        <v>3</v>
      </c>
      <c r="K6" s="12">
        <v>7</v>
      </c>
      <c r="L6" s="12">
        <f t="shared" si="1"/>
        <v>4</v>
      </c>
    </row>
    <row r="7" spans="1:12" ht="14.25">
      <c r="A7" s="8" t="s">
        <v>16</v>
      </c>
      <c r="B7" s="8"/>
      <c r="C7" s="8"/>
      <c r="D7" s="8"/>
      <c r="E7" s="9">
        <v>841</v>
      </c>
      <c r="F7" s="10">
        <v>76850.58</v>
      </c>
      <c r="G7" s="11">
        <f t="shared" si="0"/>
        <v>91.38</v>
      </c>
      <c r="H7" s="8">
        <v>74.11</v>
      </c>
      <c r="I7" s="11"/>
      <c r="J7" s="12">
        <v>4</v>
      </c>
      <c r="K7" s="12">
        <v>4</v>
      </c>
      <c r="L7" s="12">
        <f t="shared" si="1"/>
        <v>0</v>
      </c>
    </row>
    <row r="8" spans="1:12" ht="14.25">
      <c r="A8" s="8" t="s">
        <v>20</v>
      </c>
      <c r="B8" s="8"/>
      <c r="C8" s="8"/>
      <c r="D8" s="8"/>
      <c r="E8" s="9">
        <v>520</v>
      </c>
      <c r="F8" s="10">
        <v>45276.4</v>
      </c>
      <c r="G8" s="11">
        <f t="shared" si="0"/>
        <v>87.07000000000001</v>
      </c>
      <c r="H8" s="8">
        <v>76.94</v>
      </c>
      <c r="I8" s="11"/>
      <c r="J8" s="12">
        <v>5</v>
      </c>
      <c r="K8" s="12">
        <v>3</v>
      </c>
      <c r="L8" s="12">
        <f t="shared" si="1"/>
        <v>-2</v>
      </c>
    </row>
    <row r="9" spans="1:12" ht="14.25">
      <c r="A9" s="8" t="s">
        <v>19</v>
      </c>
      <c r="B9" s="8"/>
      <c r="C9" s="8"/>
      <c r="D9" s="8"/>
      <c r="E9" s="9">
        <v>1368</v>
      </c>
      <c r="F9" s="10">
        <v>115513.92</v>
      </c>
      <c r="G9" s="11">
        <f t="shared" si="0"/>
        <v>84.44</v>
      </c>
      <c r="H9" s="8">
        <v>69.98</v>
      </c>
      <c r="I9" s="11"/>
      <c r="J9" s="12">
        <v>6</v>
      </c>
      <c r="K9" s="12">
        <v>5</v>
      </c>
      <c r="L9" s="12">
        <f t="shared" si="1"/>
        <v>-1</v>
      </c>
    </row>
    <row r="10" spans="1:12" ht="14.25">
      <c r="A10" s="8" t="s">
        <v>17</v>
      </c>
      <c r="B10" s="8"/>
      <c r="C10" s="8"/>
      <c r="D10" s="8"/>
      <c r="E10" s="9">
        <v>1179</v>
      </c>
      <c r="F10" s="10">
        <v>98694.09</v>
      </c>
      <c r="G10" s="11">
        <f t="shared" si="0"/>
        <v>83.71</v>
      </c>
      <c r="H10" s="8">
        <v>67.35</v>
      </c>
      <c r="I10" s="11"/>
      <c r="J10" s="12">
        <v>7</v>
      </c>
      <c r="K10" s="12">
        <v>8</v>
      </c>
      <c r="L10" s="12">
        <f t="shared" si="1"/>
        <v>1</v>
      </c>
    </row>
    <row r="11" spans="1:12" ht="14.25">
      <c r="A11" s="8" t="s">
        <v>23</v>
      </c>
      <c r="B11" s="8"/>
      <c r="C11" s="8"/>
      <c r="D11" s="8"/>
      <c r="E11" s="9">
        <v>100</v>
      </c>
      <c r="F11" s="10">
        <v>8090</v>
      </c>
      <c r="G11" s="11">
        <f t="shared" si="0"/>
        <v>80.9</v>
      </c>
      <c r="H11" s="8">
        <v>55.55</v>
      </c>
      <c r="I11" s="11"/>
      <c r="J11" s="12">
        <v>8</v>
      </c>
      <c r="K11" s="12">
        <v>12</v>
      </c>
      <c r="L11" s="12">
        <f t="shared" si="1"/>
        <v>4</v>
      </c>
    </row>
    <row r="12" spans="1:14" ht="14.25">
      <c r="A12" s="8" t="s">
        <v>21</v>
      </c>
      <c r="B12" s="8"/>
      <c r="C12" s="8"/>
      <c r="D12" s="8"/>
      <c r="E12" s="9">
        <v>268</v>
      </c>
      <c r="F12" s="10">
        <v>21509.68</v>
      </c>
      <c r="G12" s="11">
        <f t="shared" si="0"/>
        <v>80.26</v>
      </c>
      <c r="H12" s="8">
        <v>67.03</v>
      </c>
      <c r="I12" s="11"/>
      <c r="J12" s="12">
        <v>9</v>
      </c>
      <c r="K12" s="12">
        <v>9</v>
      </c>
      <c r="L12" s="12">
        <f t="shared" si="1"/>
        <v>0</v>
      </c>
      <c r="M12" s="16">
        <v>7</v>
      </c>
      <c r="N12" s="1">
        <v>12</v>
      </c>
    </row>
    <row r="13" spans="1:12" ht="14.25">
      <c r="A13" s="8" t="s">
        <v>22</v>
      </c>
      <c r="B13" s="8"/>
      <c r="C13" s="8"/>
      <c r="D13" s="8"/>
      <c r="E13" s="9">
        <v>474</v>
      </c>
      <c r="F13" s="10">
        <v>37957.92</v>
      </c>
      <c r="G13" s="11">
        <f t="shared" si="0"/>
        <v>80.08</v>
      </c>
      <c r="H13" s="8">
        <v>68.6</v>
      </c>
      <c r="I13" s="11"/>
      <c r="J13" s="12">
        <v>10</v>
      </c>
      <c r="K13" s="12">
        <v>6</v>
      </c>
      <c r="L13" s="12">
        <f t="shared" si="1"/>
        <v>-4</v>
      </c>
    </row>
    <row r="14" spans="1:12" ht="14.25">
      <c r="A14" s="8" t="s">
        <v>18</v>
      </c>
      <c r="B14" s="8"/>
      <c r="C14" s="8"/>
      <c r="D14" s="8"/>
      <c r="E14" s="9">
        <v>1293</v>
      </c>
      <c r="F14" s="10">
        <v>103039.17</v>
      </c>
      <c r="G14" s="11">
        <f t="shared" si="0"/>
        <v>79.69</v>
      </c>
      <c r="H14" s="8">
        <v>64.63</v>
      </c>
      <c r="I14" s="11"/>
      <c r="J14" s="12">
        <v>11</v>
      </c>
      <c r="K14" s="12">
        <v>10</v>
      </c>
      <c r="L14" s="12">
        <f t="shared" si="1"/>
        <v>-1</v>
      </c>
    </row>
    <row r="15" spans="1:12" ht="14.25">
      <c r="A15" s="8" t="s">
        <v>24</v>
      </c>
      <c r="B15" s="8"/>
      <c r="C15" s="8"/>
      <c r="D15" s="8"/>
      <c r="E15" s="9">
        <v>62</v>
      </c>
      <c r="F15" s="10">
        <v>4715.72</v>
      </c>
      <c r="G15" s="11">
        <f t="shared" si="0"/>
        <v>76.06</v>
      </c>
      <c r="H15" s="8">
        <v>60.57</v>
      </c>
      <c r="I15" s="11"/>
      <c r="J15" s="12">
        <v>12</v>
      </c>
      <c r="K15" s="12">
        <v>11</v>
      </c>
      <c r="L15" s="12">
        <f t="shared" si="1"/>
        <v>-1</v>
      </c>
    </row>
    <row r="16" spans="1:12" ht="14.25">
      <c r="A16" s="8" t="s">
        <v>27</v>
      </c>
      <c r="B16" s="8"/>
      <c r="C16" s="8"/>
      <c r="D16" s="8"/>
      <c r="E16" s="9">
        <v>15</v>
      </c>
      <c r="F16" s="10">
        <v>1107</v>
      </c>
      <c r="G16" s="11">
        <f t="shared" si="0"/>
        <v>73.8</v>
      </c>
      <c r="H16" s="8"/>
      <c r="I16" s="11"/>
      <c r="J16" s="12">
        <v>13</v>
      </c>
      <c r="K16" s="12"/>
      <c r="L16" s="12"/>
    </row>
    <row r="17" spans="1:12" ht="14.25">
      <c r="A17" s="8" t="s">
        <v>25</v>
      </c>
      <c r="B17" s="8"/>
      <c r="C17" s="8"/>
      <c r="D17" s="8"/>
      <c r="E17" s="9">
        <v>266</v>
      </c>
      <c r="F17" s="10">
        <v>17877.86</v>
      </c>
      <c r="G17" s="11">
        <f t="shared" si="0"/>
        <v>67.21000000000001</v>
      </c>
      <c r="H17" s="8">
        <v>52.75</v>
      </c>
      <c r="I17" s="11"/>
      <c r="J17" s="12">
        <v>14</v>
      </c>
      <c r="K17" s="12">
        <v>14</v>
      </c>
      <c r="L17" s="12">
        <f>K17-J17</f>
        <v>0</v>
      </c>
    </row>
    <row r="18" spans="1:12" ht="14.25">
      <c r="A18" s="8" t="s">
        <v>26</v>
      </c>
      <c r="B18" s="8"/>
      <c r="C18" s="8"/>
      <c r="D18" s="8"/>
      <c r="E18" s="9">
        <v>78</v>
      </c>
      <c r="F18" s="10">
        <v>4729.14</v>
      </c>
      <c r="G18" s="11">
        <f t="shared" si="0"/>
        <v>60.63</v>
      </c>
      <c r="H18" s="8">
        <v>46.19</v>
      </c>
      <c r="I18" s="11"/>
      <c r="J18" s="12">
        <v>15</v>
      </c>
      <c r="K18" s="12">
        <v>16</v>
      </c>
      <c r="L18" s="12">
        <f>K18-J18</f>
        <v>1</v>
      </c>
    </row>
    <row r="19" spans="1:12" ht="14.25">
      <c r="A19" s="8" t="s">
        <v>28</v>
      </c>
      <c r="B19" s="8"/>
      <c r="C19" s="8"/>
      <c r="D19" s="8"/>
      <c r="E19" s="9">
        <v>300</v>
      </c>
      <c r="F19" s="10">
        <v>17694</v>
      </c>
      <c r="G19" s="11">
        <f t="shared" si="0"/>
        <v>58.98</v>
      </c>
      <c r="H19" s="8">
        <v>52.76</v>
      </c>
      <c r="I19" s="11"/>
      <c r="J19" s="12">
        <v>16</v>
      </c>
      <c r="K19" s="12">
        <v>13</v>
      </c>
      <c r="L19" s="12">
        <f>K19-J19</f>
        <v>-3</v>
      </c>
    </row>
    <row r="20" spans="1:12" ht="14.25">
      <c r="A20" s="8" t="s">
        <v>29</v>
      </c>
      <c r="B20" s="8"/>
      <c r="C20" s="8"/>
      <c r="D20" s="8"/>
      <c r="E20" s="9">
        <v>56</v>
      </c>
      <c r="F20" s="10">
        <v>2200.8</v>
      </c>
      <c r="G20" s="11">
        <f t="shared" si="0"/>
        <v>39.300000000000004</v>
      </c>
      <c r="H20" s="8">
        <v>46.59</v>
      </c>
      <c r="I20" s="11"/>
      <c r="J20" s="12">
        <v>17</v>
      </c>
      <c r="K20" s="12">
        <v>15</v>
      </c>
      <c r="L20" s="12">
        <f>K20-J20</f>
        <v>-2</v>
      </c>
    </row>
    <row r="21" spans="1:12" ht="14.25">
      <c r="A21" s="8" t="s">
        <v>30</v>
      </c>
      <c r="B21" s="8"/>
      <c r="C21" s="8"/>
      <c r="D21" s="8"/>
      <c r="E21" s="8">
        <f>SUM(E4:E20)</f>
        <v>12392</v>
      </c>
      <c r="F21" s="18">
        <f>SUM(F4:F20)</f>
        <v>1105133.81</v>
      </c>
      <c r="G21" s="11">
        <f t="shared" si="0"/>
        <v>89.18123063266624</v>
      </c>
      <c r="H21" s="11">
        <v>72.63241804692892</v>
      </c>
      <c r="I21" s="11"/>
      <c r="J21" s="17"/>
      <c r="K21" s="8"/>
      <c r="L21" s="8"/>
    </row>
    <row r="22" ht="33" customHeight="1">
      <c r="H22" s="13"/>
    </row>
    <row r="23" spans="1:12" ht="15.75" customHeight="1">
      <c r="A23" s="2" t="s">
        <v>33</v>
      </c>
      <c r="B23" s="2"/>
      <c r="C23" s="2"/>
      <c r="D23" s="2"/>
      <c r="E23" s="2"/>
      <c r="F23" s="2"/>
      <c r="G23" s="2"/>
      <c r="H23" s="2"/>
      <c r="I23" s="2"/>
      <c r="J23" s="2"/>
      <c r="K23" s="2"/>
      <c r="L23" s="2"/>
    </row>
    <row r="24" spans="1:13" ht="24" customHeight="1">
      <c r="A24" s="3" t="s">
        <v>1</v>
      </c>
      <c r="B24" s="3" t="s">
        <v>2</v>
      </c>
      <c r="C24" s="3" t="s">
        <v>3</v>
      </c>
      <c r="D24" s="3" t="s">
        <v>4</v>
      </c>
      <c r="E24" s="3" t="s">
        <v>5</v>
      </c>
      <c r="F24" s="3" t="s">
        <v>6</v>
      </c>
      <c r="G24" s="4" t="s">
        <v>7</v>
      </c>
      <c r="H24" s="5"/>
      <c r="I24" s="15"/>
      <c r="J24" s="7" t="s">
        <v>8</v>
      </c>
      <c r="K24" s="7"/>
      <c r="L24" s="7"/>
      <c r="M24" s="1" t="s">
        <v>9</v>
      </c>
    </row>
    <row r="25" spans="1:14" ht="24" customHeight="1">
      <c r="A25" s="6"/>
      <c r="B25" s="6"/>
      <c r="C25" s="6"/>
      <c r="D25" s="6"/>
      <c r="E25" s="6"/>
      <c r="F25" s="6"/>
      <c r="G25" s="7" t="s">
        <v>10</v>
      </c>
      <c r="H25" s="7" t="s">
        <v>11</v>
      </c>
      <c r="I25" s="7" t="s">
        <v>12</v>
      </c>
      <c r="J25" s="7" t="s">
        <v>10</v>
      </c>
      <c r="K25" s="7" t="s">
        <v>11</v>
      </c>
      <c r="L25" s="7" t="s">
        <v>12</v>
      </c>
      <c r="M25" s="1">
        <v>2017</v>
      </c>
      <c r="N25" s="1">
        <v>2016</v>
      </c>
    </row>
    <row r="26" spans="1:12" ht="14.25">
      <c r="A26" s="8" t="s">
        <v>13</v>
      </c>
      <c r="B26" s="8"/>
      <c r="C26" s="8"/>
      <c r="D26" s="8"/>
      <c r="E26" s="9">
        <v>618</v>
      </c>
      <c r="F26" s="10">
        <v>41090.82</v>
      </c>
      <c r="G26" s="11">
        <f aca="true" t="shared" si="2" ref="G26:G43">F26/E26</f>
        <v>66.49</v>
      </c>
      <c r="H26" s="8">
        <v>54.89</v>
      </c>
      <c r="I26" s="11">
        <f aca="true" t="shared" si="3" ref="I26:I39">G26-H26</f>
        <v>11.599999999999994</v>
      </c>
      <c r="J26" s="12">
        <v>1</v>
      </c>
      <c r="K26" s="12">
        <v>2</v>
      </c>
      <c r="L26" s="12">
        <f aca="true" t="shared" si="4" ref="L26:L39">K26-J26</f>
        <v>1</v>
      </c>
    </row>
    <row r="27" spans="1:12" ht="14.25">
      <c r="A27" s="8" t="s">
        <v>14</v>
      </c>
      <c r="B27" s="8"/>
      <c r="C27" s="8"/>
      <c r="D27" s="8"/>
      <c r="E27" s="9">
        <v>773</v>
      </c>
      <c r="F27" s="10">
        <v>48266.12</v>
      </c>
      <c r="G27" s="11">
        <f t="shared" si="2"/>
        <v>62.440000000000005</v>
      </c>
      <c r="H27" s="8">
        <v>47.44</v>
      </c>
      <c r="I27" s="11">
        <f t="shared" si="3"/>
        <v>15.000000000000007</v>
      </c>
      <c r="J27" s="12">
        <v>2</v>
      </c>
      <c r="K27" s="12">
        <v>8</v>
      </c>
      <c r="L27" s="12">
        <f t="shared" si="4"/>
        <v>6</v>
      </c>
    </row>
    <row r="28" spans="1:12" ht="14.25">
      <c r="A28" s="8" t="s">
        <v>15</v>
      </c>
      <c r="B28" s="8"/>
      <c r="C28" s="8"/>
      <c r="D28" s="8"/>
      <c r="E28" s="9">
        <v>4181</v>
      </c>
      <c r="F28" s="10">
        <v>253034.12</v>
      </c>
      <c r="G28" s="11">
        <f t="shared" si="2"/>
        <v>60.519999999999996</v>
      </c>
      <c r="H28" s="8">
        <v>54.55</v>
      </c>
      <c r="I28" s="11">
        <f t="shared" si="3"/>
        <v>5.969999999999999</v>
      </c>
      <c r="J28" s="12">
        <v>3</v>
      </c>
      <c r="K28" s="12">
        <v>3</v>
      </c>
      <c r="L28" s="12">
        <f t="shared" si="4"/>
        <v>0</v>
      </c>
    </row>
    <row r="29" spans="1:12" ht="14.25">
      <c r="A29" s="8" t="s">
        <v>20</v>
      </c>
      <c r="B29" s="8"/>
      <c r="C29" s="8"/>
      <c r="D29" s="8"/>
      <c r="E29" s="9">
        <v>520</v>
      </c>
      <c r="F29" s="10">
        <v>30669.6</v>
      </c>
      <c r="G29" s="11">
        <f t="shared" si="2"/>
        <v>58.98</v>
      </c>
      <c r="H29" s="8">
        <v>58.43</v>
      </c>
      <c r="I29" s="11">
        <f t="shared" si="3"/>
        <v>0.5499999999999972</v>
      </c>
      <c r="J29" s="12">
        <v>4</v>
      </c>
      <c r="K29" s="12">
        <v>1</v>
      </c>
      <c r="L29" s="12">
        <f t="shared" si="4"/>
        <v>-3</v>
      </c>
    </row>
    <row r="30" spans="1:12" ht="14.25">
      <c r="A30" s="8" t="s">
        <v>17</v>
      </c>
      <c r="B30" s="8"/>
      <c r="C30" s="8"/>
      <c r="D30" s="8"/>
      <c r="E30" s="9">
        <v>1179</v>
      </c>
      <c r="F30" s="10">
        <v>68429.16</v>
      </c>
      <c r="G30" s="11">
        <f t="shared" si="2"/>
        <v>58.040000000000006</v>
      </c>
      <c r="H30" s="8">
        <v>46.82</v>
      </c>
      <c r="I30" s="11">
        <f t="shared" si="3"/>
        <v>11.220000000000006</v>
      </c>
      <c r="J30" s="12">
        <v>5</v>
      </c>
      <c r="K30" s="12">
        <v>10</v>
      </c>
      <c r="L30" s="12">
        <f t="shared" si="4"/>
        <v>5</v>
      </c>
    </row>
    <row r="31" spans="1:14" ht="14.25">
      <c r="A31" s="8" t="s">
        <v>21</v>
      </c>
      <c r="B31" s="8"/>
      <c r="C31" s="8"/>
      <c r="D31" s="8"/>
      <c r="E31" s="9">
        <v>268</v>
      </c>
      <c r="F31" s="10">
        <v>15490.4</v>
      </c>
      <c r="G31" s="11">
        <f t="shared" si="2"/>
        <v>57.8</v>
      </c>
      <c r="H31" s="8">
        <v>51.18</v>
      </c>
      <c r="I31" s="11">
        <f t="shared" si="3"/>
        <v>6.619999999999997</v>
      </c>
      <c r="J31" s="12">
        <v>6</v>
      </c>
      <c r="K31" s="12">
        <v>5</v>
      </c>
      <c r="L31" s="12">
        <f t="shared" si="4"/>
        <v>-1</v>
      </c>
      <c r="M31" s="1">
        <v>10</v>
      </c>
      <c r="N31" s="1">
        <v>12</v>
      </c>
    </row>
    <row r="32" spans="1:12" ht="14.25">
      <c r="A32" s="8" t="s">
        <v>19</v>
      </c>
      <c r="B32" s="8"/>
      <c r="C32" s="8"/>
      <c r="D32" s="8"/>
      <c r="E32" s="9">
        <v>1368</v>
      </c>
      <c r="F32" s="10">
        <v>76635.36</v>
      </c>
      <c r="G32" s="11">
        <f t="shared" si="2"/>
        <v>56.02</v>
      </c>
      <c r="H32" s="8">
        <v>48.88</v>
      </c>
      <c r="I32" s="11">
        <f t="shared" si="3"/>
        <v>7.140000000000001</v>
      </c>
      <c r="J32" s="12">
        <v>7</v>
      </c>
      <c r="K32" s="12">
        <v>6</v>
      </c>
      <c r="L32" s="12">
        <f t="shared" si="4"/>
        <v>-1</v>
      </c>
    </row>
    <row r="33" spans="1:12" ht="14.25">
      <c r="A33" s="8" t="s">
        <v>22</v>
      </c>
      <c r="B33" s="8"/>
      <c r="C33" s="8"/>
      <c r="D33" s="8"/>
      <c r="E33" s="9">
        <v>474</v>
      </c>
      <c r="F33" s="10">
        <v>26458.68</v>
      </c>
      <c r="G33" s="11">
        <f t="shared" si="2"/>
        <v>55.82</v>
      </c>
      <c r="H33" s="8">
        <v>52.75999999999999</v>
      </c>
      <c r="I33" s="11">
        <f t="shared" si="3"/>
        <v>3.0600000000000094</v>
      </c>
      <c r="J33" s="12">
        <v>8</v>
      </c>
      <c r="K33" s="12">
        <v>4</v>
      </c>
      <c r="L33" s="12">
        <f t="shared" si="4"/>
        <v>-4</v>
      </c>
    </row>
    <row r="34" spans="1:12" ht="14.25">
      <c r="A34" s="8" t="s">
        <v>18</v>
      </c>
      <c r="B34" s="8"/>
      <c r="C34" s="8"/>
      <c r="D34" s="8"/>
      <c r="E34" s="9">
        <v>1293</v>
      </c>
      <c r="F34" s="10">
        <v>71709.78</v>
      </c>
      <c r="G34" s="11">
        <f t="shared" si="2"/>
        <v>55.46</v>
      </c>
      <c r="H34" s="8">
        <v>48.35</v>
      </c>
      <c r="I34" s="11">
        <f t="shared" si="3"/>
        <v>7.109999999999999</v>
      </c>
      <c r="J34" s="12">
        <v>9</v>
      </c>
      <c r="K34" s="12">
        <v>7</v>
      </c>
      <c r="L34" s="12">
        <f t="shared" si="4"/>
        <v>-2</v>
      </c>
    </row>
    <row r="35" spans="1:12" ht="14.25">
      <c r="A35" s="8" t="s">
        <v>23</v>
      </c>
      <c r="B35" s="8"/>
      <c r="C35" s="8"/>
      <c r="D35" s="8"/>
      <c r="E35" s="9">
        <v>100</v>
      </c>
      <c r="F35" s="10">
        <v>5484</v>
      </c>
      <c r="G35" s="11">
        <f t="shared" si="2"/>
        <v>54.84</v>
      </c>
      <c r="H35" s="8">
        <v>37.26</v>
      </c>
      <c r="I35" s="11">
        <f t="shared" si="3"/>
        <v>17.580000000000005</v>
      </c>
      <c r="J35" s="12">
        <v>10</v>
      </c>
      <c r="K35" s="12">
        <v>15</v>
      </c>
      <c r="L35" s="12">
        <f t="shared" si="4"/>
        <v>5</v>
      </c>
    </row>
    <row r="36" spans="1:12" ht="14.25">
      <c r="A36" s="8" t="s">
        <v>16</v>
      </c>
      <c r="B36" s="8"/>
      <c r="C36" s="8"/>
      <c r="D36" s="8"/>
      <c r="E36" s="9">
        <v>841</v>
      </c>
      <c r="F36" s="10">
        <v>45809.27</v>
      </c>
      <c r="G36" s="11">
        <f t="shared" si="2"/>
        <v>54.47</v>
      </c>
      <c r="H36" s="8">
        <v>45.3</v>
      </c>
      <c r="I36" s="11">
        <f t="shared" si="3"/>
        <v>9.170000000000002</v>
      </c>
      <c r="J36" s="12">
        <v>11</v>
      </c>
      <c r="K36" s="12">
        <v>11</v>
      </c>
      <c r="L36" s="12">
        <f t="shared" si="4"/>
        <v>0</v>
      </c>
    </row>
    <row r="37" spans="1:12" ht="14.25">
      <c r="A37" s="8" t="s">
        <v>24</v>
      </c>
      <c r="B37" s="8"/>
      <c r="C37" s="8"/>
      <c r="D37" s="8"/>
      <c r="E37" s="9">
        <v>62</v>
      </c>
      <c r="F37" s="10">
        <v>3333.74</v>
      </c>
      <c r="G37" s="11">
        <f t="shared" si="2"/>
        <v>53.769999999999996</v>
      </c>
      <c r="H37" s="8">
        <v>44.88</v>
      </c>
      <c r="I37" s="11">
        <f t="shared" si="3"/>
        <v>8.889999999999993</v>
      </c>
      <c r="J37" s="12">
        <v>12</v>
      </c>
      <c r="K37" s="12">
        <v>12</v>
      </c>
      <c r="L37" s="12">
        <f t="shared" si="4"/>
        <v>0</v>
      </c>
    </row>
    <row r="38" spans="1:12" ht="14.25">
      <c r="A38" s="8" t="s">
        <v>25</v>
      </c>
      <c r="B38" s="8"/>
      <c r="C38" s="8"/>
      <c r="D38" s="8"/>
      <c r="E38" s="9">
        <v>266</v>
      </c>
      <c r="F38" s="10">
        <v>12927.6</v>
      </c>
      <c r="G38" s="11">
        <f t="shared" si="2"/>
        <v>48.6</v>
      </c>
      <c r="H38" s="8">
        <v>36.48</v>
      </c>
      <c r="I38" s="11">
        <f t="shared" si="3"/>
        <v>12.120000000000005</v>
      </c>
      <c r="J38" s="12">
        <v>13</v>
      </c>
      <c r="K38" s="12">
        <v>16</v>
      </c>
      <c r="L38" s="12">
        <f t="shared" si="4"/>
        <v>3</v>
      </c>
    </row>
    <row r="39" spans="1:12" ht="14.25">
      <c r="A39" s="8" t="s">
        <v>26</v>
      </c>
      <c r="B39" s="8"/>
      <c r="C39" s="8"/>
      <c r="D39" s="8"/>
      <c r="E39" s="9">
        <v>78</v>
      </c>
      <c r="F39" s="10">
        <v>3754.92</v>
      </c>
      <c r="G39" s="11">
        <f t="shared" si="2"/>
        <v>48.14</v>
      </c>
      <c r="H39" s="8">
        <v>47.43</v>
      </c>
      <c r="I39" s="11">
        <f t="shared" si="3"/>
        <v>0.7100000000000009</v>
      </c>
      <c r="J39" s="12">
        <v>14</v>
      </c>
      <c r="K39" s="12">
        <v>9</v>
      </c>
      <c r="L39" s="12">
        <f t="shared" si="4"/>
        <v>-5</v>
      </c>
    </row>
    <row r="40" spans="1:12" ht="14.25">
      <c r="A40" s="8" t="s">
        <v>27</v>
      </c>
      <c r="B40" s="8"/>
      <c r="C40" s="8"/>
      <c r="D40" s="8"/>
      <c r="E40" s="9">
        <v>15</v>
      </c>
      <c r="F40" s="10">
        <v>714</v>
      </c>
      <c r="G40" s="11">
        <f t="shared" si="2"/>
        <v>47.6</v>
      </c>
      <c r="H40" s="8"/>
      <c r="I40" s="11"/>
      <c r="J40" s="12">
        <v>15</v>
      </c>
      <c r="K40" s="12"/>
      <c r="L40" s="12"/>
    </row>
    <row r="41" spans="1:12" ht="14.25">
      <c r="A41" s="8" t="s">
        <v>28</v>
      </c>
      <c r="B41" s="8"/>
      <c r="C41" s="8"/>
      <c r="D41" s="8"/>
      <c r="E41" s="9">
        <v>300</v>
      </c>
      <c r="F41" s="10">
        <v>13011</v>
      </c>
      <c r="G41" s="11">
        <f t="shared" si="2"/>
        <v>43.37</v>
      </c>
      <c r="H41" s="8">
        <v>40.220000000000006</v>
      </c>
      <c r="I41" s="11">
        <f>G41-H41</f>
        <v>3.1499999999999915</v>
      </c>
      <c r="J41" s="12">
        <v>16</v>
      </c>
      <c r="K41" s="12">
        <v>14</v>
      </c>
      <c r="L41" s="12">
        <f>K41-J41</f>
        <v>-2</v>
      </c>
    </row>
    <row r="42" spans="1:12" ht="14.25">
      <c r="A42" s="8" t="s">
        <v>29</v>
      </c>
      <c r="B42" s="8"/>
      <c r="C42" s="8"/>
      <c r="D42" s="8"/>
      <c r="E42" s="9">
        <v>56</v>
      </c>
      <c r="F42" s="10">
        <v>1783.6</v>
      </c>
      <c r="G42" s="11">
        <f t="shared" si="2"/>
        <v>31.849999999999998</v>
      </c>
      <c r="H42" s="8">
        <v>40.74</v>
      </c>
      <c r="I42" s="11">
        <f>G42-H42</f>
        <v>-8.890000000000004</v>
      </c>
      <c r="J42" s="12">
        <v>17</v>
      </c>
      <c r="K42" s="12">
        <v>13</v>
      </c>
      <c r="L42" s="12">
        <f>K42-J42</f>
        <v>-4</v>
      </c>
    </row>
    <row r="43" spans="1:12" ht="14.25">
      <c r="A43" s="8" t="s">
        <v>30</v>
      </c>
      <c r="B43" s="8"/>
      <c r="C43" s="8"/>
      <c r="D43" s="8"/>
      <c r="E43" s="8">
        <f>SUM(E26:E42)</f>
        <v>12392</v>
      </c>
      <c r="F43" s="19">
        <f>SUM(F26:F42)</f>
        <v>718602.17</v>
      </c>
      <c r="G43" s="11">
        <f t="shared" si="2"/>
        <v>57.98920029051001</v>
      </c>
      <c r="H43" s="11">
        <v>50.163736197377496</v>
      </c>
      <c r="I43" s="11">
        <f>G43-H43</f>
        <v>7.825464093132517</v>
      </c>
      <c r="J43" s="17"/>
      <c r="K43" s="8"/>
      <c r="L43" s="8"/>
    </row>
  </sheetData>
  <sheetProtection/>
  <mergeCells count="20">
    <mergeCell ref="A1:L1"/>
    <mergeCell ref="G2:I2"/>
    <mergeCell ref="J2:L2"/>
    <mergeCell ref="M2:N2"/>
    <mergeCell ref="A23:L23"/>
    <mergeCell ref="G24:I24"/>
    <mergeCell ref="J24:L24"/>
    <mergeCell ref="M24:N24"/>
    <mergeCell ref="A2:A3"/>
    <mergeCell ref="A24:A25"/>
    <mergeCell ref="B2:B3"/>
    <mergeCell ref="B24:B25"/>
    <mergeCell ref="C2:C3"/>
    <mergeCell ref="C24:C25"/>
    <mergeCell ref="D2:D3"/>
    <mergeCell ref="D24:D25"/>
    <mergeCell ref="E2:E3"/>
    <mergeCell ref="E24:E25"/>
    <mergeCell ref="F2:F3"/>
    <mergeCell ref="F24:F25"/>
  </mergeCells>
  <printOptions/>
  <pageMargins left="1.02" right="0.75" top="0.98" bottom="0.75" header="0.51" footer="0.51"/>
  <pageSetup firstPageNumber="128" useFirstPageNumber="1" horizontalDpi="600" verticalDpi="600" orientation="portrait" paperSize="9"/>
  <headerFooter scaleWithDoc="0" alignWithMargins="0">
    <oddFooter>&amp;C &amp;P</oddFooter>
  </headerFooter>
</worksheet>
</file>

<file path=xl/worksheets/sheet3.xml><?xml version="1.0" encoding="utf-8"?>
<worksheet xmlns="http://schemas.openxmlformats.org/spreadsheetml/2006/main" xmlns:r="http://schemas.openxmlformats.org/officeDocument/2006/relationships">
  <dimension ref="A1:N44"/>
  <sheetViews>
    <sheetView tabSelected="1" workbookViewId="0" topLeftCell="A16">
      <selection activeCell="M24" sqref="M24:N25"/>
    </sheetView>
  </sheetViews>
  <sheetFormatPr defaultColWidth="9.00390625" defaultRowHeight="14.25"/>
  <cols>
    <col min="1" max="1" width="8.375" style="1" customWidth="1"/>
    <col min="2" max="2" width="5.125" style="1" customWidth="1"/>
    <col min="3" max="3" width="5.25390625" style="1" customWidth="1"/>
    <col min="4" max="4" width="4.875" style="1" customWidth="1"/>
    <col min="5" max="5" width="6.125" style="1" customWidth="1"/>
    <col min="6" max="6" width="10.375" style="1" bestFit="1" customWidth="1"/>
    <col min="7" max="7" width="7.00390625" style="1" customWidth="1"/>
    <col min="8" max="8" width="6.625" style="1" customWidth="1"/>
    <col min="9" max="9" width="8.375" style="1" bestFit="1" customWidth="1"/>
    <col min="10" max="12" width="4.125" style="1" customWidth="1"/>
    <col min="13" max="16384" width="9.00390625" style="1" customWidth="1"/>
  </cols>
  <sheetData>
    <row r="1" spans="1:12" ht="15.75" customHeight="1">
      <c r="A1" s="2" t="s">
        <v>34</v>
      </c>
      <c r="B1" s="2"/>
      <c r="C1" s="2"/>
      <c r="D1" s="2"/>
      <c r="E1" s="2"/>
      <c r="F1" s="2"/>
      <c r="G1" s="2"/>
      <c r="H1" s="2"/>
      <c r="I1" s="2"/>
      <c r="J1" s="2"/>
      <c r="K1" s="2"/>
      <c r="L1" s="2"/>
    </row>
    <row r="2" spans="1:13" ht="21.75" customHeight="1">
      <c r="A2" s="3" t="s">
        <v>1</v>
      </c>
      <c r="B2" s="3" t="s">
        <v>2</v>
      </c>
      <c r="C2" s="3" t="s">
        <v>3</v>
      </c>
      <c r="D2" s="3" t="s">
        <v>4</v>
      </c>
      <c r="E2" s="3" t="s">
        <v>5</v>
      </c>
      <c r="F2" s="3" t="s">
        <v>6</v>
      </c>
      <c r="G2" s="4" t="s">
        <v>7</v>
      </c>
      <c r="H2" s="5"/>
      <c r="I2" s="15"/>
      <c r="J2" s="7" t="s">
        <v>8</v>
      </c>
      <c r="K2" s="7"/>
      <c r="L2" s="7"/>
      <c r="M2" s="1" t="s">
        <v>9</v>
      </c>
    </row>
    <row r="3" spans="1:14" ht="21.75" customHeight="1">
      <c r="A3" s="6"/>
      <c r="B3" s="6"/>
      <c r="C3" s="6"/>
      <c r="D3" s="6"/>
      <c r="E3" s="6"/>
      <c r="F3" s="6"/>
      <c r="G3" s="7" t="s">
        <v>10</v>
      </c>
      <c r="H3" s="7" t="s">
        <v>11</v>
      </c>
      <c r="I3" s="7" t="s">
        <v>12</v>
      </c>
      <c r="J3" s="7" t="s">
        <v>10</v>
      </c>
      <c r="K3" s="7" t="s">
        <v>11</v>
      </c>
      <c r="L3" s="7" t="s">
        <v>12</v>
      </c>
      <c r="M3" s="1">
        <v>2017</v>
      </c>
      <c r="N3" s="1">
        <v>2016</v>
      </c>
    </row>
    <row r="4" spans="1:12" ht="14.25">
      <c r="A4" s="8" t="s">
        <v>13</v>
      </c>
      <c r="B4" s="8"/>
      <c r="C4" s="8"/>
      <c r="D4" s="8"/>
      <c r="E4" s="9">
        <v>618</v>
      </c>
      <c r="F4" s="10">
        <v>41140.26</v>
      </c>
      <c r="G4" s="11">
        <f aca="true" t="shared" si="0" ref="G4:G21">F4/E4</f>
        <v>66.57000000000001</v>
      </c>
      <c r="H4" s="11">
        <v>41.6</v>
      </c>
      <c r="I4" s="11">
        <f aca="true" t="shared" si="1" ref="I4:I17">G4-H4</f>
        <v>24.970000000000006</v>
      </c>
      <c r="J4" s="12">
        <v>1</v>
      </c>
      <c r="K4" s="12">
        <v>2</v>
      </c>
      <c r="L4" s="12">
        <f aca="true" t="shared" si="2" ref="L4:L17">K4-J4</f>
        <v>1</v>
      </c>
    </row>
    <row r="5" spans="1:12" ht="14.25">
      <c r="A5" s="8" t="s">
        <v>14</v>
      </c>
      <c r="B5" s="8"/>
      <c r="C5" s="8"/>
      <c r="D5" s="8"/>
      <c r="E5" s="9">
        <v>773</v>
      </c>
      <c r="F5" s="10">
        <v>46039.88</v>
      </c>
      <c r="G5" s="11">
        <f t="shared" si="0"/>
        <v>59.559999999999995</v>
      </c>
      <c r="H5" s="11">
        <v>34.16</v>
      </c>
      <c r="I5" s="11">
        <f t="shared" si="1"/>
        <v>25.4</v>
      </c>
      <c r="J5" s="12">
        <v>2</v>
      </c>
      <c r="K5" s="12">
        <v>6</v>
      </c>
      <c r="L5" s="12">
        <f t="shared" si="2"/>
        <v>4</v>
      </c>
    </row>
    <row r="6" spans="1:12" ht="14.25">
      <c r="A6" s="8" t="s">
        <v>15</v>
      </c>
      <c r="B6" s="8"/>
      <c r="C6" s="8"/>
      <c r="D6" s="8"/>
      <c r="E6" s="9">
        <v>4181</v>
      </c>
      <c r="F6" s="10">
        <v>223098.16</v>
      </c>
      <c r="G6" s="11">
        <f t="shared" si="0"/>
        <v>53.36</v>
      </c>
      <c r="H6" s="11">
        <v>36.25</v>
      </c>
      <c r="I6" s="11">
        <f t="shared" si="1"/>
        <v>17.11</v>
      </c>
      <c r="J6" s="12">
        <v>3</v>
      </c>
      <c r="K6" s="12">
        <v>4</v>
      </c>
      <c r="L6" s="12">
        <f t="shared" si="2"/>
        <v>1</v>
      </c>
    </row>
    <row r="7" spans="1:12" ht="14.25">
      <c r="A7" s="8" t="s">
        <v>16</v>
      </c>
      <c r="B7" s="8"/>
      <c r="C7" s="8"/>
      <c r="D7" s="8"/>
      <c r="E7" s="9">
        <v>841</v>
      </c>
      <c r="F7" s="10">
        <v>40788.5</v>
      </c>
      <c r="G7" s="11">
        <f t="shared" si="0"/>
        <v>48.5</v>
      </c>
      <c r="H7" s="11">
        <v>30.48</v>
      </c>
      <c r="I7" s="11">
        <f t="shared" si="1"/>
        <v>18.02</v>
      </c>
      <c r="J7" s="12">
        <v>4</v>
      </c>
      <c r="K7" s="12">
        <v>11</v>
      </c>
      <c r="L7" s="12">
        <f t="shared" si="2"/>
        <v>7</v>
      </c>
    </row>
    <row r="8" spans="1:12" ht="14.25">
      <c r="A8" s="8" t="s">
        <v>17</v>
      </c>
      <c r="B8" s="8"/>
      <c r="C8" s="8"/>
      <c r="D8" s="8"/>
      <c r="E8" s="9">
        <v>1179</v>
      </c>
      <c r="F8" s="10">
        <v>54387.27</v>
      </c>
      <c r="G8" s="11">
        <f t="shared" si="0"/>
        <v>46.129999999999995</v>
      </c>
      <c r="H8" s="11">
        <v>33.48</v>
      </c>
      <c r="I8" s="11">
        <f t="shared" si="1"/>
        <v>12.649999999999999</v>
      </c>
      <c r="J8" s="12">
        <v>5</v>
      </c>
      <c r="K8" s="12">
        <v>7</v>
      </c>
      <c r="L8" s="12">
        <f t="shared" si="2"/>
        <v>2</v>
      </c>
    </row>
    <row r="9" spans="1:12" ht="14.25">
      <c r="A9" s="8" t="s">
        <v>24</v>
      </c>
      <c r="B9" s="8"/>
      <c r="C9" s="8"/>
      <c r="D9" s="8"/>
      <c r="E9" s="9">
        <v>62</v>
      </c>
      <c r="F9" s="10">
        <v>2847.04</v>
      </c>
      <c r="G9" s="11">
        <f t="shared" si="0"/>
        <v>45.92</v>
      </c>
      <c r="H9" s="11">
        <v>26.12</v>
      </c>
      <c r="I9" s="11">
        <f t="shared" si="1"/>
        <v>19.8</v>
      </c>
      <c r="J9" s="12">
        <v>6</v>
      </c>
      <c r="K9" s="12">
        <v>15</v>
      </c>
      <c r="L9" s="12">
        <f t="shared" si="2"/>
        <v>9</v>
      </c>
    </row>
    <row r="10" spans="1:12" ht="14.25">
      <c r="A10" s="8" t="s">
        <v>20</v>
      </c>
      <c r="B10" s="8"/>
      <c r="C10" s="8"/>
      <c r="D10" s="8"/>
      <c r="E10" s="9">
        <v>520</v>
      </c>
      <c r="F10" s="10">
        <v>23155.6</v>
      </c>
      <c r="G10" s="11">
        <f t="shared" si="0"/>
        <v>44.529999999999994</v>
      </c>
      <c r="H10" s="11">
        <v>41.67</v>
      </c>
      <c r="I10" s="11">
        <f t="shared" si="1"/>
        <v>2.8599999999999923</v>
      </c>
      <c r="J10" s="12">
        <v>7</v>
      </c>
      <c r="K10" s="12">
        <v>1</v>
      </c>
      <c r="L10" s="12">
        <f t="shared" si="2"/>
        <v>-6</v>
      </c>
    </row>
    <row r="11" spans="1:12" ht="14.25">
      <c r="A11" s="8" t="s">
        <v>19</v>
      </c>
      <c r="B11" s="8"/>
      <c r="C11" s="8"/>
      <c r="D11" s="8"/>
      <c r="E11" s="9">
        <v>1368</v>
      </c>
      <c r="F11" s="10">
        <v>58427.28</v>
      </c>
      <c r="G11" s="11">
        <f t="shared" si="0"/>
        <v>42.71</v>
      </c>
      <c r="H11" s="11">
        <v>36.52</v>
      </c>
      <c r="I11" s="11">
        <f t="shared" si="1"/>
        <v>6.189999999999998</v>
      </c>
      <c r="J11" s="12">
        <v>8</v>
      </c>
      <c r="K11" s="12">
        <v>3</v>
      </c>
      <c r="L11" s="12">
        <f t="shared" si="2"/>
        <v>-5</v>
      </c>
    </row>
    <row r="12" spans="1:13" ht="14.25">
      <c r="A12" s="8" t="s">
        <v>18</v>
      </c>
      <c r="B12" s="8"/>
      <c r="C12" s="8"/>
      <c r="D12" s="8"/>
      <c r="E12" s="9">
        <v>1293</v>
      </c>
      <c r="F12" s="10">
        <v>52676.82</v>
      </c>
      <c r="G12" s="11">
        <f t="shared" si="0"/>
        <v>40.74</v>
      </c>
      <c r="H12" s="11">
        <v>34.2</v>
      </c>
      <c r="I12" s="11">
        <f t="shared" si="1"/>
        <v>6.539999999999999</v>
      </c>
      <c r="J12" s="12">
        <v>9</v>
      </c>
      <c r="K12" s="12">
        <v>5</v>
      </c>
      <c r="L12" s="12">
        <f t="shared" si="2"/>
        <v>-4</v>
      </c>
      <c r="M12" s="16"/>
    </row>
    <row r="13" spans="1:14" ht="14.25">
      <c r="A13" s="8" t="s">
        <v>21</v>
      </c>
      <c r="B13" s="8"/>
      <c r="C13" s="8"/>
      <c r="D13" s="8"/>
      <c r="E13" s="9">
        <v>268</v>
      </c>
      <c r="F13" s="10">
        <v>10757.52</v>
      </c>
      <c r="G13" s="11">
        <f t="shared" si="0"/>
        <v>40.14</v>
      </c>
      <c r="H13" s="11">
        <v>27.72</v>
      </c>
      <c r="I13" s="11">
        <f t="shared" si="1"/>
        <v>12.420000000000002</v>
      </c>
      <c r="J13" s="12">
        <v>10</v>
      </c>
      <c r="K13" s="12">
        <v>14</v>
      </c>
      <c r="L13" s="12">
        <f t="shared" si="2"/>
        <v>4</v>
      </c>
      <c r="M13">
        <v>13</v>
      </c>
      <c r="N13">
        <v>11</v>
      </c>
    </row>
    <row r="14" spans="1:12" ht="14.25">
      <c r="A14" s="8" t="s">
        <v>22</v>
      </c>
      <c r="B14" s="8"/>
      <c r="C14" s="8"/>
      <c r="D14" s="8"/>
      <c r="E14" s="9">
        <v>474</v>
      </c>
      <c r="F14" s="10">
        <v>18841.5</v>
      </c>
      <c r="G14" s="11">
        <f t="shared" si="0"/>
        <v>39.75</v>
      </c>
      <c r="H14" s="11">
        <v>33.45</v>
      </c>
      <c r="I14" s="11">
        <f t="shared" si="1"/>
        <v>6.299999999999997</v>
      </c>
      <c r="J14" s="12">
        <v>11</v>
      </c>
      <c r="K14" s="12">
        <v>8</v>
      </c>
      <c r="L14" s="12">
        <f t="shared" si="2"/>
        <v>-3</v>
      </c>
    </row>
    <row r="15" spans="1:12" ht="14.25">
      <c r="A15" s="8" t="s">
        <v>25</v>
      </c>
      <c r="B15" s="8"/>
      <c r="C15" s="8"/>
      <c r="D15" s="8"/>
      <c r="E15" s="9">
        <v>266</v>
      </c>
      <c r="F15" s="10">
        <v>9807.42</v>
      </c>
      <c r="G15" s="11">
        <f t="shared" si="0"/>
        <v>36.87</v>
      </c>
      <c r="H15" s="11">
        <v>31.52</v>
      </c>
      <c r="I15" s="11">
        <f t="shared" si="1"/>
        <v>5.349999999999998</v>
      </c>
      <c r="J15" s="12">
        <v>12</v>
      </c>
      <c r="K15" s="12">
        <v>9</v>
      </c>
      <c r="L15" s="12">
        <f t="shared" si="2"/>
        <v>-3</v>
      </c>
    </row>
    <row r="16" spans="1:12" ht="14.25">
      <c r="A16" s="8" t="s">
        <v>26</v>
      </c>
      <c r="B16" s="8"/>
      <c r="C16" s="8"/>
      <c r="D16" s="8"/>
      <c r="E16" s="9">
        <v>78</v>
      </c>
      <c r="F16" s="10">
        <v>2789.28</v>
      </c>
      <c r="G16" s="11">
        <f t="shared" si="0"/>
        <v>35.760000000000005</v>
      </c>
      <c r="H16" s="11">
        <v>29.59</v>
      </c>
      <c r="I16" s="11">
        <f t="shared" si="1"/>
        <v>6.170000000000005</v>
      </c>
      <c r="J16" s="12">
        <v>13</v>
      </c>
      <c r="K16" s="12">
        <v>13</v>
      </c>
      <c r="L16" s="12">
        <f t="shared" si="2"/>
        <v>0</v>
      </c>
    </row>
    <row r="17" spans="1:12" ht="14.25">
      <c r="A17" s="8" t="s">
        <v>23</v>
      </c>
      <c r="B17" s="8"/>
      <c r="C17" s="8"/>
      <c r="D17" s="8"/>
      <c r="E17" s="9">
        <v>100</v>
      </c>
      <c r="F17" s="10">
        <v>3304</v>
      </c>
      <c r="G17" s="11">
        <f t="shared" si="0"/>
        <v>33.04</v>
      </c>
      <c r="H17" s="11">
        <v>25.09</v>
      </c>
      <c r="I17" s="11">
        <f t="shared" si="1"/>
        <v>7.949999999999999</v>
      </c>
      <c r="J17" s="12">
        <v>14</v>
      </c>
      <c r="K17" s="12">
        <v>16</v>
      </c>
      <c r="L17" s="12">
        <f t="shared" si="2"/>
        <v>2</v>
      </c>
    </row>
    <row r="18" spans="1:12" ht="14.25">
      <c r="A18" s="8" t="s">
        <v>27</v>
      </c>
      <c r="B18" s="8"/>
      <c r="C18" s="8"/>
      <c r="D18" s="8"/>
      <c r="E18" s="9">
        <v>15</v>
      </c>
      <c r="F18" s="10">
        <v>465</v>
      </c>
      <c r="G18" s="11">
        <f t="shared" si="0"/>
        <v>31</v>
      </c>
      <c r="H18" s="11">
        <v>32.2</v>
      </c>
      <c r="I18" s="11"/>
      <c r="J18" s="12">
        <v>15</v>
      </c>
      <c r="K18" s="12"/>
      <c r="L18" s="12"/>
    </row>
    <row r="19" spans="1:12" ht="14.25">
      <c r="A19" s="8" t="s">
        <v>28</v>
      </c>
      <c r="B19" s="8"/>
      <c r="C19" s="8"/>
      <c r="D19" s="8"/>
      <c r="E19" s="9">
        <v>300</v>
      </c>
      <c r="F19" s="10">
        <v>9090</v>
      </c>
      <c r="G19" s="11">
        <f t="shared" si="0"/>
        <v>30.3</v>
      </c>
      <c r="H19" s="11">
        <v>31.2</v>
      </c>
      <c r="I19" s="11">
        <f>G19-H19</f>
        <v>-0.8999999999999986</v>
      </c>
      <c r="J19" s="12">
        <v>16</v>
      </c>
      <c r="K19" s="12">
        <v>10</v>
      </c>
      <c r="L19" s="12">
        <f>K19-J19</f>
        <v>-6</v>
      </c>
    </row>
    <row r="20" spans="1:12" ht="14.25">
      <c r="A20" s="8" t="s">
        <v>29</v>
      </c>
      <c r="B20" s="8"/>
      <c r="C20" s="8"/>
      <c r="D20" s="8"/>
      <c r="E20" s="9">
        <v>56</v>
      </c>
      <c r="F20" s="10">
        <v>1070.72</v>
      </c>
      <c r="G20" s="11">
        <f t="shared" si="0"/>
        <v>19.12</v>
      </c>
      <c r="H20" s="11">
        <v>30.21</v>
      </c>
      <c r="I20" s="11">
        <f>G20-H20</f>
        <v>-11.09</v>
      </c>
      <c r="J20" s="12">
        <v>17</v>
      </c>
      <c r="K20" s="12">
        <v>12</v>
      </c>
      <c r="L20" s="12">
        <f>K20-J20</f>
        <v>-5</v>
      </c>
    </row>
    <row r="21" spans="1:12" ht="14.25">
      <c r="A21" s="8" t="s">
        <v>30</v>
      </c>
      <c r="B21" s="8"/>
      <c r="C21" s="8"/>
      <c r="D21" s="8"/>
      <c r="E21" s="8">
        <f>SUM(E4:E20)</f>
        <v>12392</v>
      </c>
      <c r="F21" s="12">
        <f>SUM(F4:F20)</f>
        <v>598686.25</v>
      </c>
      <c r="G21" s="11">
        <f t="shared" si="0"/>
        <v>48.31231843124596</v>
      </c>
      <c r="H21" s="11">
        <v>34.88121980676329</v>
      </c>
      <c r="I21" s="11">
        <f>G21-H21</f>
        <v>13.431098624482672</v>
      </c>
      <c r="J21" s="17"/>
      <c r="K21" s="8"/>
      <c r="L21" s="8"/>
    </row>
    <row r="22" ht="48.75" customHeight="1">
      <c r="H22" s="13"/>
    </row>
    <row r="23" spans="1:12" ht="15.75" customHeight="1">
      <c r="A23" s="2" t="s">
        <v>35</v>
      </c>
      <c r="B23" s="2"/>
      <c r="C23" s="2"/>
      <c r="D23" s="2"/>
      <c r="E23" s="2"/>
      <c r="F23" s="2"/>
      <c r="G23" s="2"/>
      <c r="H23" s="2"/>
      <c r="I23" s="2"/>
      <c r="J23" s="2"/>
      <c r="K23" s="2"/>
      <c r="L23" s="2"/>
    </row>
    <row r="24" spans="1:13" ht="21" customHeight="1">
      <c r="A24" s="3" t="s">
        <v>1</v>
      </c>
      <c r="B24" s="3" t="s">
        <v>2</v>
      </c>
      <c r="C24" s="3" t="s">
        <v>3</v>
      </c>
      <c r="D24" s="3" t="s">
        <v>4</v>
      </c>
      <c r="E24" s="3" t="s">
        <v>5</v>
      </c>
      <c r="F24" s="3" t="s">
        <v>6</v>
      </c>
      <c r="G24" s="4" t="s">
        <v>7</v>
      </c>
      <c r="H24" s="5"/>
      <c r="I24" s="15"/>
      <c r="J24" s="7" t="s">
        <v>8</v>
      </c>
      <c r="K24" s="7"/>
      <c r="L24" s="7"/>
      <c r="M24" s="1" t="s">
        <v>9</v>
      </c>
    </row>
    <row r="25" spans="1:14" ht="21" customHeight="1">
      <c r="A25" s="6"/>
      <c r="B25" s="6"/>
      <c r="C25" s="6"/>
      <c r="D25" s="6"/>
      <c r="E25" s="6"/>
      <c r="F25" s="6"/>
      <c r="G25" s="7" t="s">
        <v>10</v>
      </c>
      <c r="H25" s="7" t="s">
        <v>11</v>
      </c>
      <c r="I25" s="7" t="s">
        <v>12</v>
      </c>
      <c r="J25" s="7" t="s">
        <v>10</v>
      </c>
      <c r="K25" s="7" t="s">
        <v>11</v>
      </c>
      <c r="L25" s="7" t="s">
        <v>12</v>
      </c>
      <c r="M25" s="1">
        <v>2017</v>
      </c>
      <c r="N25" s="1">
        <v>2016</v>
      </c>
    </row>
    <row r="26" spans="1:12" ht="14.25">
      <c r="A26" s="8" t="s">
        <v>13</v>
      </c>
      <c r="B26" s="8"/>
      <c r="C26" s="8"/>
      <c r="D26" s="8"/>
      <c r="E26" s="9">
        <v>618</v>
      </c>
      <c r="F26" s="10">
        <v>38031.72</v>
      </c>
      <c r="G26" s="11">
        <f aca="true" t="shared" si="3" ref="G26:G43">F26/E26</f>
        <v>61.54</v>
      </c>
      <c r="H26" s="8">
        <v>45.92</v>
      </c>
      <c r="I26" s="11">
        <f aca="true" t="shared" si="4" ref="I26:I38">G26-H26</f>
        <v>15.619999999999997</v>
      </c>
      <c r="J26" s="12">
        <v>1</v>
      </c>
      <c r="K26" s="12">
        <v>2</v>
      </c>
      <c r="L26" s="12">
        <f aca="true" t="shared" si="5" ref="L26:L38">K26-J26</f>
        <v>1</v>
      </c>
    </row>
    <row r="27" spans="1:12" ht="14.25">
      <c r="A27" s="8" t="s">
        <v>14</v>
      </c>
      <c r="B27" s="8"/>
      <c r="C27" s="8"/>
      <c r="D27" s="8"/>
      <c r="E27" s="9">
        <v>773</v>
      </c>
      <c r="F27" s="10">
        <v>40474.28</v>
      </c>
      <c r="G27" s="11">
        <f t="shared" si="3"/>
        <v>52.36</v>
      </c>
      <c r="H27" s="8">
        <v>35.44</v>
      </c>
      <c r="I27" s="11">
        <f t="shared" si="4"/>
        <v>16.92</v>
      </c>
      <c r="J27" s="12">
        <v>2</v>
      </c>
      <c r="K27" s="12">
        <v>12</v>
      </c>
      <c r="L27" s="12">
        <f t="shared" si="5"/>
        <v>10</v>
      </c>
    </row>
    <row r="28" spans="1:12" ht="14.25">
      <c r="A28" s="8" t="s">
        <v>15</v>
      </c>
      <c r="B28" s="8"/>
      <c r="C28" s="8"/>
      <c r="D28" s="8"/>
      <c r="E28" s="9">
        <v>4181</v>
      </c>
      <c r="F28" s="10">
        <v>214150.82</v>
      </c>
      <c r="G28" s="11">
        <f t="shared" si="3"/>
        <v>51.22</v>
      </c>
      <c r="H28" s="8">
        <v>46.07</v>
      </c>
      <c r="I28" s="11">
        <f t="shared" si="4"/>
        <v>5.149999999999999</v>
      </c>
      <c r="J28" s="12">
        <v>3</v>
      </c>
      <c r="K28" s="12">
        <v>1</v>
      </c>
      <c r="L28" s="12">
        <f t="shared" si="5"/>
        <v>-2</v>
      </c>
    </row>
    <row r="29" spans="1:12" ht="14.25">
      <c r="A29" s="8" t="s">
        <v>24</v>
      </c>
      <c r="B29" s="8"/>
      <c r="C29" s="8"/>
      <c r="D29" s="8"/>
      <c r="E29" s="9">
        <v>62</v>
      </c>
      <c r="F29" s="10">
        <v>2909.04</v>
      </c>
      <c r="G29" s="11">
        <f t="shared" si="3"/>
        <v>46.92</v>
      </c>
      <c r="H29" s="8">
        <v>43.79</v>
      </c>
      <c r="I29" s="11">
        <f t="shared" si="4"/>
        <v>3.1300000000000026</v>
      </c>
      <c r="J29" s="12">
        <v>4</v>
      </c>
      <c r="K29" s="12">
        <v>3</v>
      </c>
      <c r="L29" s="12">
        <f t="shared" si="5"/>
        <v>-1</v>
      </c>
    </row>
    <row r="30" spans="1:12" ht="14.25">
      <c r="A30" s="8" t="s">
        <v>17</v>
      </c>
      <c r="B30" s="8"/>
      <c r="C30" s="8"/>
      <c r="D30" s="8"/>
      <c r="E30" s="9">
        <v>1179</v>
      </c>
      <c r="F30" s="10">
        <v>55247.94</v>
      </c>
      <c r="G30" s="11">
        <f t="shared" si="3"/>
        <v>46.86</v>
      </c>
      <c r="H30" s="8">
        <v>37.19</v>
      </c>
      <c r="I30" s="11">
        <f t="shared" si="4"/>
        <v>9.670000000000002</v>
      </c>
      <c r="J30" s="12">
        <v>5</v>
      </c>
      <c r="K30" s="12">
        <v>7</v>
      </c>
      <c r="L30" s="12">
        <f t="shared" si="5"/>
        <v>2</v>
      </c>
    </row>
    <row r="31" spans="1:12" ht="14.25">
      <c r="A31" s="8" t="s">
        <v>20</v>
      </c>
      <c r="B31" s="8"/>
      <c r="C31" s="8"/>
      <c r="D31" s="8"/>
      <c r="E31" s="9">
        <v>520</v>
      </c>
      <c r="F31" s="10">
        <v>24278.8</v>
      </c>
      <c r="G31" s="11">
        <f t="shared" si="3"/>
        <v>46.69</v>
      </c>
      <c r="H31" s="8">
        <v>37.95</v>
      </c>
      <c r="I31" s="11">
        <f t="shared" si="4"/>
        <v>8.739999999999995</v>
      </c>
      <c r="J31" s="12">
        <v>6</v>
      </c>
      <c r="K31" s="12">
        <v>6</v>
      </c>
      <c r="L31" s="12">
        <f t="shared" si="5"/>
        <v>0</v>
      </c>
    </row>
    <row r="32" spans="1:14" ht="14.25">
      <c r="A32" s="8" t="s">
        <v>21</v>
      </c>
      <c r="B32" s="8"/>
      <c r="C32" s="8"/>
      <c r="D32" s="8"/>
      <c r="E32" s="9">
        <v>268</v>
      </c>
      <c r="F32" s="10">
        <v>11966.2</v>
      </c>
      <c r="G32" s="11">
        <f t="shared" si="3"/>
        <v>44.650000000000006</v>
      </c>
      <c r="H32" s="8">
        <v>36.63</v>
      </c>
      <c r="I32" s="11">
        <f t="shared" si="4"/>
        <v>8.020000000000003</v>
      </c>
      <c r="J32" s="12">
        <v>7</v>
      </c>
      <c r="K32" s="12">
        <v>9</v>
      </c>
      <c r="L32" s="12">
        <f t="shared" si="5"/>
        <v>2</v>
      </c>
      <c r="M32">
        <v>12</v>
      </c>
      <c r="N32">
        <v>13</v>
      </c>
    </row>
    <row r="33" spans="1:12" ht="14.25">
      <c r="A33" s="8" t="s">
        <v>19</v>
      </c>
      <c r="B33" s="8"/>
      <c r="C33" s="8"/>
      <c r="D33" s="8"/>
      <c r="E33" s="9">
        <v>1368</v>
      </c>
      <c r="F33" s="10">
        <v>60848.64</v>
      </c>
      <c r="G33" s="11">
        <f t="shared" si="3"/>
        <v>44.48</v>
      </c>
      <c r="H33" s="8">
        <v>37.08</v>
      </c>
      <c r="I33" s="11">
        <f t="shared" si="4"/>
        <v>7.399999999999999</v>
      </c>
      <c r="J33" s="12">
        <v>8</v>
      </c>
      <c r="K33" s="12">
        <v>8</v>
      </c>
      <c r="L33" s="12">
        <f t="shared" si="5"/>
        <v>0</v>
      </c>
    </row>
    <row r="34" spans="1:12" ht="14.25">
      <c r="A34" s="8" t="s">
        <v>18</v>
      </c>
      <c r="B34" s="8"/>
      <c r="C34" s="8"/>
      <c r="D34" s="8"/>
      <c r="E34" s="9">
        <v>1293</v>
      </c>
      <c r="F34" s="10">
        <v>57254.04</v>
      </c>
      <c r="G34" s="11">
        <f t="shared" si="3"/>
        <v>44.28</v>
      </c>
      <c r="H34" s="8">
        <v>36.49</v>
      </c>
      <c r="I34" s="11">
        <f t="shared" si="4"/>
        <v>7.789999999999999</v>
      </c>
      <c r="J34" s="12">
        <v>9</v>
      </c>
      <c r="K34" s="12">
        <v>10</v>
      </c>
      <c r="L34" s="12">
        <f t="shared" si="5"/>
        <v>1</v>
      </c>
    </row>
    <row r="35" spans="1:12" ht="14.25">
      <c r="A35" s="8" t="s">
        <v>22</v>
      </c>
      <c r="B35" s="8"/>
      <c r="C35" s="8"/>
      <c r="D35" s="8"/>
      <c r="E35" s="9">
        <v>474</v>
      </c>
      <c r="F35" s="10">
        <v>20851.26</v>
      </c>
      <c r="G35" s="11">
        <f t="shared" si="3"/>
        <v>43.989999999999995</v>
      </c>
      <c r="H35" s="8">
        <v>39.78</v>
      </c>
      <c r="I35" s="11">
        <f t="shared" si="4"/>
        <v>4.209999999999994</v>
      </c>
      <c r="J35" s="12">
        <v>10</v>
      </c>
      <c r="K35" s="12">
        <v>5</v>
      </c>
      <c r="L35" s="12">
        <f t="shared" si="5"/>
        <v>-5</v>
      </c>
    </row>
    <row r="36" spans="1:12" ht="14.25">
      <c r="A36" s="8" t="s">
        <v>16</v>
      </c>
      <c r="B36" s="8"/>
      <c r="C36" s="8"/>
      <c r="D36" s="8"/>
      <c r="E36" s="9">
        <v>841</v>
      </c>
      <c r="F36" s="10">
        <v>35641.58</v>
      </c>
      <c r="G36" s="11">
        <f t="shared" si="3"/>
        <v>42.38</v>
      </c>
      <c r="H36" s="8">
        <v>32.47</v>
      </c>
      <c r="I36" s="11">
        <f t="shared" si="4"/>
        <v>9.910000000000004</v>
      </c>
      <c r="J36" s="12">
        <v>11</v>
      </c>
      <c r="K36" s="12">
        <v>13</v>
      </c>
      <c r="L36" s="12">
        <f t="shared" si="5"/>
        <v>2</v>
      </c>
    </row>
    <row r="37" spans="1:12" ht="14.25">
      <c r="A37" s="8" t="s">
        <v>23</v>
      </c>
      <c r="B37" s="8"/>
      <c r="C37" s="8"/>
      <c r="D37" s="8"/>
      <c r="E37" s="9">
        <v>100</v>
      </c>
      <c r="F37" s="10">
        <v>3903</v>
      </c>
      <c r="G37" s="11">
        <f t="shared" si="3"/>
        <v>39.03</v>
      </c>
      <c r="H37" s="8">
        <v>30.58</v>
      </c>
      <c r="I37" s="11">
        <f t="shared" si="4"/>
        <v>8.450000000000003</v>
      </c>
      <c r="J37" s="12">
        <v>12</v>
      </c>
      <c r="K37" s="12">
        <v>15</v>
      </c>
      <c r="L37" s="12">
        <f t="shared" si="5"/>
        <v>3</v>
      </c>
    </row>
    <row r="38" spans="1:12" ht="14.25">
      <c r="A38" s="8" t="s">
        <v>25</v>
      </c>
      <c r="B38" s="8"/>
      <c r="C38" s="8"/>
      <c r="D38" s="8"/>
      <c r="E38" s="9">
        <v>266</v>
      </c>
      <c r="F38" s="10">
        <v>10235.68</v>
      </c>
      <c r="G38" s="11">
        <f t="shared" si="3"/>
        <v>38.480000000000004</v>
      </c>
      <c r="H38" s="8">
        <v>31</v>
      </c>
      <c r="I38" s="11">
        <f t="shared" si="4"/>
        <v>7.480000000000004</v>
      </c>
      <c r="J38" s="12">
        <v>13</v>
      </c>
      <c r="K38" s="12">
        <v>14</v>
      </c>
      <c r="L38" s="12">
        <f t="shared" si="5"/>
        <v>1</v>
      </c>
    </row>
    <row r="39" spans="1:12" ht="14.25">
      <c r="A39" s="8" t="s">
        <v>27</v>
      </c>
      <c r="B39" s="8"/>
      <c r="C39" s="8"/>
      <c r="D39" s="8"/>
      <c r="E39" s="9">
        <v>15</v>
      </c>
      <c r="F39" s="10">
        <v>543.45</v>
      </c>
      <c r="G39" s="11">
        <f t="shared" si="3"/>
        <v>36.230000000000004</v>
      </c>
      <c r="H39" s="8"/>
      <c r="I39" s="11"/>
      <c r="J39" s="12">
        <v>14</v>
      </c>
      <c r="K39" s="12"/>
      <c r="L39" s="12"/>
    </row>
    <row r="40" spans="1:12" ht="14.25">
      <c r="A40" s="8" t="s">
        <v>28</v>
      </c>
      <c r="B40" s="8"/>
      <c r="C40" s="8"/>
      <c r="D40" s="8"/>
      <c r="E40" s="9">
        <v>300</v>
      </c>
      <c r="F40" s="10">
        <v>9780</v>
      </c>
      <c r="G40" s="11">
        <f t="shared" si="3"/>
        <v>32.6</v>
      </c>
      <c r="H40" s="8">
        <v>28.73</v>
      </c>
      <c r="I40" s="11">
        <f>G40-H40</f>
        <v>3.870000000000001</v>
      </c>
      <c r="J40" s="12">
        <v>15</v>
      </c>
      <c r="K40" s="12">
        <v>16</v>
      </c>
      <c r="L40" s="12">
        <f>K40-J40</f>
        <v>1</v>
      </c>
    </row>
    <row r="41" spans="1:12" ht="14.25">
      <c r="A41" s="8" t="s">
        <v>26</v>
      </c>
      <c r="B41" s="8"/>
      <c r="C41" s="8"/>
      <c r="D41" s="8"/>
      <c r="E41" s="9">
        <v>78</v>
      </c>
      <c r="F41" s="10">
        <v>2315.82</v>
      </c>
      <c r="G41" s="11">
        <f t="shared" si="3"/>
        <v>29.69</v>
      </c>
      <c r="H41" s="8">
        <v>36.42</v>
      </c>
      <c r="I41" s="11">
        <f>G41-H41</f>
        <v>-6.73</v>
      </c>
      <c r="J41" s="12">
        <v>16</v>
      </c>
      <c r="K41" s="12">
        <v>11</v>
      </c>
      <c r="L41" s="12">
        <f>K41-J41</f>
        <v>-5</v>
      </c>
    </row>
    <row r="42" spans="1:12" ht="14.25">
      <c r="A42" s="8" t="s">
        <v>29</v>
      </c>
      <c r="B42" s="8"/>
      <c r="C42" s="8"/>
      <c r="D42" s="8"/>
      <c r="E42" s="9">
        <v>56</v>
      </c>
      <c r="F42" s="10">
        <v>1308.16</v>
      </c>
      <c r="G42" s="11">
        <f t="shared" si="3"/>
        <v>23.360000000000003</v>
      </c>
      <c r="H42" s="8">
        <v>41.85</v>
      </c>
      <c r="I42" s="11">
        <f>G42-H42</f>
        <v>-18.49</v>
      </c>
      <c r="J42" s="12">
        <v>17</v>
      </c>
      <c r="K42" s="12">
        <v>4</v>
      </c>
      <c r="L42" s="12">
        <f>K42-J42</f>
        <v>-13</v>
      </c>
    </row>
    <row r="43" spans="1:12" ht="14.25">
      <c r="A43" s="8" t="s">
        <v>30</v>
      </c>
      <c r="B43" s="8"/>
      <c r="C43" s="8"/>
      <c r="D43" s="8"/>
      <c r="E43" s="8">
        <f>SUM(E26:E42)</f>
        <v>12392</v>
      </c>
      <c r="F43" s="12">
        <f>SUM(F26:F42)</f>
        <v>589740.4299999999</v>
      </c>
      <c r="G43" s="11">
        <f t="shared" si="3"/>
        <v>47.59041559070367</v>
      </c>
      <c r="H43" s="11">
        <v>39.87847222222222</v>
      </c>
      <c r="I43" s="11">
        <f>G43-H43</f>
        <v>7.71194336848145</v>
      </c>
      <c r="J43" s="17"/>
      <c r="K43" s="8"/>
      <c r="L43" s="8"/>
    </row>
    <row r="44" ht="14.25">
      <c r="F44" s="14"/>
    </row>
  </sheetData>
  <sheetProtection/>
  <mergeCells count="20">
    <mergeCell ref="A1:L1"/>
    <mergeCell ref="G2:I2"/>
    <mergeCell ref="J2:L2"/>
    <mergeCell ref="M2:N2"/>
    <mergeCell ref="A23:L23"/>
    <mergeCell ref="G24:I24"/>
    <mergeCell ref="J24:L24"/>
    <mergeCell ref="M24:N24"/>
    <mergeCell ref="A2:A3"/>
    <mergeCell ref="A24:A25"/>
    <mergeCell ref="B2:B3"/>
    <mergeCell ref="B24:B25"/>
    <mergeCell ref="C2:C3"/>
    <mergeCell ref="C24:C25"/>
    <mergeCell ref="D2:D3"/>
    <mergeCell ref="D24:D25"/>
    <mergeCell ref="E2:E3"/>
    <mergeCell ref="E24:E25"/>
    <mergeCell ref="F2:F3"/>
    <mergeCell ref="F24:F25"/>
  </mergeCells>
  <printOptions/>
  <pageMargins left="1.06" right="0.75" top="0.98" bottom="0.75" header="0.51" footer="0.51"/>
  <pageSetup firstPageNumber="129" useFirstPageNumber="1" horizontalDpi="600" verticalDpi="600" orientation="portrait" paperSize="9"/>
  <headerFooter scaleWithDoc="0" alignWithMargins="0">
    <oddFooter>&amp;C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G25" sqref="G25"/>
    </sheetView>
  </sheetViews>
  <sheetFormatPr defaultColWidth="9.00390625" defaultRowHeight="14.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木里中学老刘</cp:lastModifiedBy>
  <cp:lastPrinted>2015-10-23T04:32:07Z</cp:lastPrinted>
  <dcterms:created xsi:type="dcterms:W3CDTF">1996-12-17T01:32:42Z</dcterms:created>
  <dcterms:modified xsi:type="dcterms:W3CDTF">2018-11-29T14:13:19Z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2052-10.1.0.7670</vt:lpwstr>
  </property>
</Properties>
</file>